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5790" windowHeight="5460" tabRatio="864" activeTab="0"/>
  </bookViews>
  <sheets>
    <sheet name="SUMMARY" sheetId="1" r:id="rId1"/>
    <sheet name="Consol PL" sheetId="2" r:id="rId2"/>
    <sheet name="BS" sheetId="3" r:id="rId3"/>
    <sheet name="Statement of Equity" sheetId="4" r:id="rId4"/>
    <sheet name="Cash flow" sheetId="5" r:id="rId5"/>
    <sheet name="NOTE 1" sheetId="6" r:id="rId6"/>
  </sheets>
  <definedNames>
    <definedName name="_xlnm.Print_Area" localSheetId="2">'BS'!$A$1:$H$53</definedName>
    <definedName name="_xlnm.Print_Area" localSheetId="4">'Cash flow'!$A$1:$G$39</definedName>
    <definedName name="_xlnm.Print_Area" localSheetId="1">'Consol PL'!$A$1:$L$38</definedName>
    <definedName name="_xlnm.Print_Area" localSheetId="5">'NOTE 1'!$A$4:$L$270</definedName>
    <definedName name="_xlnm.Print_Area" localSheetId="0">'SUMMARY'!$A$1:$L$33</definedName>
    <definedName name="_xlnm.Print_Titles" localSheetId="5">'NOTE 1'!$8:$8</definedName>
    <definedName name="TABLE" localSheetId="5">'NOTE 1'!#REF!</definedName>
  </definedNames>
  <calcPr fullCalcOnLoad="1" iterate="1" iterateCount="1" iterateDelta="0.001"/>
</workbook>
</file>

<file path=xl/sharedStrings.xml><?xml version="1.0" encoding="utf-8"?>
<sst xmlns="http://schemas.openxmlformats.org/spreadsheetml/2006/main" count="621" uniqueCount="346">
  <si>
    <t xml:space="preserve">During the year, Property registered a lower surplus of RM70.24 million (Last year: RM98.76 million) mainly due to lower progress billings.  Manufacturing Division's contribution of RM22.04 million is 22% lower than last year as the previous year's result included a non-recurring gain on disposal of property, while UAC turned in a consistent performance.   Trading Division registered a higher deficit of RM19.66 million (Last year: RM9.14 million) mainly due to a higher loss from Boustead Trading which is attributable to an increase in doubtful debts of RM11 million.    Services Division incurred a cumulative loss of RM5.51 million, mainly due to a negative contribution from the education sector. </t>
  </si>
  <si>
    <t>Prospect for the Coming Year</t>
  </si>
  <si>
    <t>The Directors have not decided on the proposed final dividend for the year under review.</t>
  </si>
  <si>
    <t>Proposed acquisition of Optima Jaya (Note 11b)</t>
  </si>
  <si>
    <t>15.</t>
  </si>
  <si>
    <t>16.</t>
  </si>
  <si>
    <t>18.</t>
  </si>
  <si>
    <t>For the year ended 31 December 2002</t>
  </si>
  <si>
    <t>Investment in joint venture company</t>
  </si>
  <si>
    <t>Tax paid</t>
  </si>
  <si>
    <t>UNAUDITED CONDENSED CONSOLIDATED INCOME STATEMENTS</t>
  </si>
  <si>
    <t>The Unaudited Condensed Consolidated Income Statements should be read in conjunction with the Audited Financial Statements for the Year Ended 31 December 2001.</t>
  </si>
  <si>
    <t>UNAUDITED CONDENSED CONSOLIDATED BALANCE SHEETS</t>
  </si>
  <si>
    <t>The Unaudited Condensed Consolidated Balance Sheets should be read in conjunction with the Audited Financial Statements for the Year Ended 31 December 2001.</t>
  </si>
  <si>
    <t>The Unaudited Condensed Consolidated Statements of Changes of Equity should be read in conjunction with the Audited Financial Statements for the Year Ended 31 December 2001.</t>
  </si>
  <si>
    <t>Prior Year Adjustment in respect of a change of accounting policy on depreciation of long leasehold plantation land - Refer to Note 24 of Y2001 Audited Financial Statements.</t>
  </si>
  <si>
    <t>Net increase in cash and cash equivalents</t>
  </si>
  <si>
    <t>The Unaudited Condensed Consolidated Cash Flow Statement should be read in conjunction with the Audited Financial Statements for the Year Ended 31 December 2001.</t>
  </si>
  <si>
    <t>The accounting policies and method of computation adopted by the Group are consistent with those used in the preparation of the Y2001 Audited Financial Statements.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</si>
  <si>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</si>
  <si>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</si>
  <si>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</si>
  <si>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</si>
  <si>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</si>
  <si>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</si>
  <si>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Capital expenditure</t>
  </si>
  <si>
    <t/>
  </si>
  <si>
    <t>RM'000</t>
  </si>
  <si>
    <t>Taxation</t>
  </si>
  <si>
    <t>Dividends</t>
  </si>
  <si>
    <t>Profit after taxation</t>
  </si>
  <si>
    <t>Minority interests</t>
  </si>
  <si>
    <t>Associates</t>
  </si>
  <si>
    <t>Current</t>
  </si>
  <si>
    <t>Investment properties</t>
  </si>
  <si>
    <t>Development properties</t>
  </si>
  <si>
    <t>Investments</t>
  </si>
  <si>
    <t>Current assets</t>
  </si>
  <si>
    <t>Current liabilities</t>
  </si>
  <si>
    <t>Share capital</t>
  </si>
  <si>
    <t>Reserves</t>
  </si>
  <si>
    <t>1.</t>
  </si>
  <si>
    <t>Over provision in prior years</t>
  </si>
  <si>
    <t>Shares quoted in Malaysia, at cost</t>
  </si>
  <si>
    <t>Market value of quoted shares</t>
  </si>
  <si>
    <t>Cash and bank balance</t>
  </si>
  <si>
    <t>4</t>
  </si>
  <si>
    <t>5</t>
  </si>
  <si>
    <t>6</t>
  </si>
  <si>
    <t>7</t>
  </si>
  <si>
    <t>9</t>
  </si>
  <si>
    <t>Total purchases</t>
  </si>
  <si>
    <t>Total investment at carrying value/book value</t>
  </si>
  <si>
    <t>10</t>
  </si>
  <si>
    <t>11</t>
  </si>
  <si>
    <t>12</t>
  </si>
  <si>
    <t>13</t>
  </si>
  <si>
    <t>14</t>
  </si>
  <si>
    <t>Net current liabilities</t>
  </si>
  <si>
    <t>Total proceeds on disposal</t>
  </si>
  <si>
    <t>Less:  repayable in 1 year</t>
  </si>
  <si>
    <t>(a)</t>
  </si>
  <si>
    <t>Total purchases and disposals of quoted securities for the current financial period are as follows :-</t>
  </si>
  <si>
    <t xml:space="preserve">   RM'000</t>
  </si>
  <si>
    <t>Non current assets</t>
  </si>
  <si>
    <t>Revenue</t>
  </si>
  <si>
    <t>Inventories</t>
  </si>
  <si>
    <t>Property development in progress</t>
  </si>
  <si>
    <t>Property, plant and equipment</t>
  </si>
  <si>
    <t>Non current liabilities</t>
  </si>
  <si>
    <t>There were no other issuances and repayment of debt and equity securities, share buybacks, share cancellations, shares held as treasury shares and resale of treasury shares in the current financial period.</t>
  </si>
  <si>
    <t>Long Term Loans (unsecured)</t>
  </si>
  <si>
    <t xml:space="preserve"> - Medium term notes </t>
  </si>
  <si>
    <t xml:space="preserve"> - Term loan</t>
  </si>
  <si>
    <t xml:space="preserve"> - Block discounting loans</t>
  </si>
  <si>
    <t xml:space="preserve"> - Current</t>
  </si>
  <si>
    <t xml:space="preserve"> - Deferred</t>
  </si>
  <si>
    <t xml:space="preserve"> - Associates</t>
  </si>
  <si>
    <t>Included above is a long term loan of RM48.26 million (US Dollar: 12.70 million) which is denominated in US Dollar.  All other borrowings are denominated in Ringgit Malaysia.</t>
  </si>
  <si>
    <t>Loss on disposal</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</si>
  <si>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</si>
  <si>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</si>
  <si>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</si>
  <si>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</si>
  <si>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Transfer during the year</t>
  </si>
  <si>
    <t>Reserve realised during the year</t>
  </si>
  <si>
    <t>Balance at 1 January 2001</t>
  </si>
  <si>
    <t>Changes in group structure</t>
  </si>
  <si>
    <t>Goodwill on additional investment in Subsidiary</t>
  </si>
  <si>
    <t>Goodwill on disposal of Subsidiaries</t>
  </si>
  <si>
    <t>Boustead Holdings Berhad (3871-H)</t>
  </si>
  <si>
    <t>Net profit for the period</t>
  </si>
  <si>
    <t>Net loss for the period</t>
  </si>
  <si>
    <t>Operating cost</t>
  </si>
  <si>
    <t>Profit from operations</t>
  </si>
  <si>
    <t>Finance cost</t>
  </si>
  <si>
    <t>Receipts from customers</t>
  </si>
  <si>
    <t>Cash paid to suppliers and employees</t>
  </si>
  <si>
    <t>Net cash from/(used in) operating activities</t>
  </si>
  <si>
    <t>Investing Activities</t>
  </si>
  <si>
    <t>Financing Activities</t>
  </si>
  <si>
    <t>Transactions with owners</t>
  </si>
  <si>
    <t>Interest paid</t>
  </si>
  <si>
    <t>Foreign currency translation difference</t>
  </si>
  <si>
    <t>Cash and cash equivalent at beginning of period</t>
  </si>
  <si>
    <t>Cash and Cash Equivalent at End of Period</t>
  </si>
  <si>
    <t>1</t>
  </si>
  <si>
    <t>-</t>
  </si>
  <si>
    <t>Unusual items affecting assets, liabilities, equity, net income or cash flows</t>
  </si>
  <si>
    <t>Except as disclosed in the interim financial statements and the accompanying explanatory notes, there were no unusual  items affecting assets, liabilities, equity, net income or cash flows.</t>
  </si>
  <si>
    <t>Change in estimates</t>
  </si>
  <si>
    <t>(i)</t>
  </si>
  <si>
    <t>(ii)</t>
  </si>
  <si>
    <t>2002</t>
  </si>
  <si>
    <t>2001</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</si>
  <si>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</si>
  <si>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</si>
  <si>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</si>
  <si>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As restated</t>
  </si>
  <si>
    <t>Other Disclosures</t>
  </si>
  <si>
    <t>Basic earnings per share</t>
  </si>
  <si>
    <t>Interest income</t>
  </si>
  <si>
    <t>Share of results of Associates</t>
  </si>
  <si>
    <t>Profit/(loss) before taxation</t>
  </si>
  <si>
    <t>Profit/(loss) after taxation</t>
  </si>
  <si>
    <t>Profit/(loss) attributable to shareholders</t>
  </si>
  <si>
    <t>Gross dividend per share - sen</t>
  </si>
  <si>
    <t xml:space="preserve">Basic </t>
  </si>
  <si>
    <t xml:space="preserve">Fully diluted </t>
  </si>
  <si>
    <t>Earnings/(loss) per share - sen</t>
  </si>
  <si>
    <t>Net of tax</t>
  </si>
  <si>
    <t>Shareholders' equity</t>
  </si>
  <si>
    <t xml:space="preserve">Net tangible assets per share </t>
  </si>
  <si>
    <t>Borrowings</t>
  </si>
  <si>
    <t>Others</t>
  </si>
  <si>
    <t>Weighted average number of shares at beginning of the period</t>
  </si>
  <si>
    <t>Weighted average number of shares</t>
  </si>
  <si>
    <t>Diluted earnings per share</t>
  </si>
  <si>
    <t>Weighted average number of ordinary share (diluted)</t>
  </si>
  <si>
    <t>Weighted average number of ordinary shares</t>
  </si>
  <si>
    <t>Effect of share options</t>
  </si>
  <si>
    <t>Dividend</t>
  </si>
  <si>
    <t>15</t>
  </si>
  <si>
    <t>16</t>
  </si>
  <si>
    <t>20</t>
  </si>
  <si>
    <t xml:space="preserve">RM'000  </t>
  </si>
  <si>
    <t xml:space="preserve">RM'000 </t>
  </si>
  <si>
    <t xml:space="preserve">2002 </t>
  </si>
  <si>
    <t xml:space="preserve">2001 </t>
  </si>
  <si>
    <t>Balance at 1 January 2002</t>
  </si>
  <si>
    <t xml:space="preserve"> - as previously reported</t>
  </si>
  <si>
    <t xml:space="preserve"> - as restated</t>
  </si>
  <si>
    <t xml:space="preserve">Share </t>
  </si>
  <si>
    <t xml:space="preserve">Capital </t>
  </si>
  <si>
    <t xml:space="preserve">Premium </t>
  </si>
  <si>
    <t xml:space="preserve">Reserve </t>
  </si>
  <si>
    <t xml:space="preserve">Consolidation </t>
  </si>
  <si>
    <t xml:space="preserve">Reserves </t>
  </si>
  <si>
    <t xml:space="preserve">Retained </t>
  </si>
  <si>
    <t xml:space="preserve">Profit </t>
  </si>
  <si>
    <t xml:space="preserve">Total </t>
  </si>
  <si>
    <t>Property, Plant and Equipment</t>
  </si>
  <si>
    <t>(b)</t>
  </si>
  <si>
    <t>(c)</t>
  </si>
  <si>
    <t>2.</t>
  </si>
  <si>
    <t>3.</t>
  </si>
  <si>
    <t>4.</t>
  </si>
  <si>
    <t>5.</t>
  </si>
  <si>
    <t>Effect of shares issued pursuant to ESOS</t>
  </si>
  <si>
    <t>The Group has, in the normal course of business, entered into future delivery contracts for latex and crude palm oil. (Accounting policy - pending)</t>
  </si>
  <si>
    <t>Profit on Sale of  Investments and Properties</t>
  </si>
  <si>
    <t>Quoted Securities</t>
  </si>
  <si>
    <t>Earnings Per Share</t>
  </si>
  <si>
    <t>Changes in Group Composition</t>
  </si>
  <si>
    <t>Status of Corporate Proposal</t>
  </si>
  <si>
    <t>Issuance and Repayment of Debts and Equity Securities</t>
  </si>
  <si>
    <t>Group Borrowings and Debt Securities</t>
  </si>
  <si>
    <t>Contingent Liabilities</t>
  </si>
  <si>
    <t>Off Balance Sheet Financial Instruments</t>
  </si>
  <si>
    <t>Material Litigation</t>
  </si>
  <si>
    <t>Segmental Reporting</t>
  </si>
  <si>
    <t>Performance Review</t>
  </si>
  <si>
    <t>Material Changes in Quarterly Result Compared to The Results of the Immediate  Preceding Quarter</t>
  </si>
  <si>
    <t>Seasonal or Cyclical Factors</t>
  </si>
  <si>
    <t>6.</t>
  </si>
  <si>
    <t>7.</t>
  </si>
  <si>
    <t>8.</t>
  </si>
  <si>
    <t>9.</t>
  </si>
  <si>
    <t>10.</t>
  </si>
  <si>
    <t>11.</t>
  </si>
  <si>
    <t>Plantation</t>
  </si>
  <si>
    <t>Property</t>
  </si>
  <si>
    <t>Trading</t>
  </si>
  <si>
    <t>Group total sales</t>
  </si>
  <si>
    <t>Inter-segment sales</t>
  </si>
  <si>
    <t>External sales</t>
  </si>
  <si>
    <t>Manufacture</t>
  </si>
  <si>
    <t>Services</t>
  </si>
  <si>
    <t>Result</t>
  </si>
  <si>
    <t>Segment information for the cumulative period is presented in respect of the Group's business segments as follows:</t>
  </si>
  <si>
    <t>Finance &amp; Investment</t>
  </si>
  <si>
    <t>12.</t>
  </si>
  <si>
    <t>13.</t>
  </si>
  <si>
    <t>14.</t>
  </si>
  <si>
    <t>17.</t>
  </si>
  <si>
    <t>19.</t>
  </si>
  <si>
    <t>21.</t>
  </si>
  <si>
    <t>20.</t>
  </si>
  <si>
    <t>The audit report of the preceding audited financial statements was not qualified.</t>
  </si>
  <si>
    <t>Qualification of the Audit Report of Preceding Audited Financial Statements</t>
  </si>
  <si>
    <t>Interest expense</t>
  </si>
  <si>
    <t>Material Subsequent Events</t>
  </si>
  <si>
    <t>Malaysian taxation based on profit for the period</t>
  </si>
  <si>
    <t xml:space="preserve">Segment result </t>
  </si>
  <si>
    <t xml:space="preserve">Other investment </t>
  </si>
  <si>
    <t xml:space="preserve">Share of result of </t>
  </si>
  <si>
    <t>Current Period</t>
  </si>
  <si>
    <t>Cumulative Period</t>
  </si>
  <si>
    <t>UNAUDITED CONDENSED CONSOLIDATED STATEMENT OF CHANGES IN EQUITY</t>
  </si>
  <si>
    <t>Receivables</t>
  </si>
  <si>
    <t>Unsecured short term borrowings</t>
  </si>
  <si>
    <t>Unsecured long term borrowings</t>
  </si>
  <si>
    <t xml:space="preserve">31 December </t>
  </si>
  <si>
    <t xml:space="preserve">Net (losses)/gains not recognised </t>
  </si>
  <si>
    <t xml:space="preserve">  in the income statement</t>
  </si>
  <si>
    <t>Elim'n</t>
  </si>
  <si>
    <t>Other investment income/(loss)</t>
  </si>
  <si>
    <t>Trade and other payables</t>
  </si>
  <si>
    <t>Final of 7.5%  (2001 - 7.5%) per share less tax, paid</t>
  </si>
  <si>
    <t>23.</t>
  </si>
  <si>
    <t>Crop Production</t>
  </si>
  <si>
    <t>Period</t>
  </si>
  <si>
    <t>Cumulative</t>
  </si>
  <si>
    <t xml:space="preserve">(Audited) </t>
  </si>
  <si>
    <t xml:space="preserve">2001  </t>
  </si>
  <si>
    <t>22.</t>
  </si>
  <si>
    <t>FFB - MT</t>
  </si>
  <si>
    <t>Operating Activities</t>
  </si>
  <si>
    <t xml:space="preserve">    income</t>
  </si>
  <si>
    <t xml:space="preserve">    - external</t>
  </si>
  <si>
    <t xml:space="preserve">    Associates</t>
  </si>
  <si>
    <t>Loss after taxation</t>
  </si>
  <si>
    <t xml:space="preserve">    before tax</t>
  </si>
  <si>
    <t>Profit/(loss)</t>
  </si>
  <si>
    <t>The assumed conversion from the exercise of the options under the ESOS during the preceding year would be antidilutive, and accordingly, the basic and fully diluted loss per share for the preceding year are the same.</t>
  </si>
  <si>
    <t xml:space="preserve">For the quarter ended </t>
  </si>
  <si>
    <t>(iii)</t>
  </si>
  <si>
    <t>the KLSE for the listing of and quotation for the new ordinary shares in SCB arising from the conversion of the Proposed RCBs; and</t>
  </si>
  <si>
    <t>The interim financial report is unaudited and has been prepared in compliance with MASB No. 26 "Interim Financial Reporting" and Appendix 9B of the Listing Requirements of KLSE.</t>
  </si>
  <si>
    <t>Basis of Preparation</t>
  </si>
  <si>
    <t>SUMMARY OF FINANCIAL INFORMATION</t>
  </si>
  <si>
    <t>END</t>
  </si>
  <si>
    <t>As at End of Current Quarter</t>
  </si>
  <si>
    <t xml:space="preserve">As at Preceding Financial Year </t>
  </si>
  <si>
    <t>Net Tangible Assets</t>
  </si>
  <si>
    <t>Change in group structure</t>
  </si>
  <si>
    <t>As previously reported</t>
  </si>
  <si>
    <t>Increase</t>
  </si>
  <si>
    <t>The comparative figures for the preceding year's quarter and cumulative period have been amended as follows:</t>
  </si>
  <si>
    <t>Profit on sale of properties</t>
  </si>
  <si>
    <t>Capital Commitments</t>
  </si>
  <si>
    <t>Authorised but not contracted:</t>
  </si>
  <si>
    <t>Authorised and contracted:</t>
  </si>
  <si>
    <t xml:space="preserve">Capital expenditure </t>
  </si>
  <si>
    <t>the shareholders of SCB at the extraordinary general meeting to be convened for the Proposed RCBs;</t>
  </si>
  <si>
    <t>For the current quarter, the Group registered a pre-tax profit of RM55.71 million (2001: loss of RM7.92 million).  The improvement reflects mainly the performance of the Affin Group, which contributed a pre-tax profit of RM20.48 million (2001: loss of RM38.55 million).  Plantation Division benefited from better palm product prices, and contributed a surplus of RM28.77 million, representing an increase of 50% or RM9.61 million over last year.  Property Division's contribution for the current quarter of RM16.39 million is marginally better than last year.  Manufacturing Division produced a lower surplus of RM4.68 million (2001: RM6.73 million) as lower contributions were recorded by all the operating units as a result of lower margin and lower sales. The Trading and Services Divisions continued to suffer losses.</t>
  </si>
  <si>
    <t>Plantation Statistics</t>
  </si>
  <si>
    <t>FFB (per tonne)</t>
  </si>
  <si>
    <t>Palm oil (per tonne)</t>
  </si>
  <si>
    <t>Palm kernel (per tonne)</t>
  </si>
  <si>
    <t>Rubber (per kg)</t>
  </si>
  <si>
    <t>Planted areas (hectares)</t>
  </si>
  <si>
    <t>Oil palm - mature</t>
  </si>
  <si>
    <t xml:space="preserve">               - immature</t>
  </si>
  <si>
    <t>Rubber - mature</t>
  </si>
  <si>
    <t>Average Selling Prices (RM)</t>
  </si>
  <si>
    <t>Issue of shares - ESOS</t>
  </si>
  <si>
    <t>Deferred taxation</t>
  </si>
  <si>
    <t xml:space="preserve">The Group issued a total of  RM25 million medium term notes at par for financing plantation development, bringing the total medium term notes issued under the RM100 million Commercial Paper/Medium Term Notes Facility to RM50 million. </t>
  </si>
  <si>
    <t>The Company issued 118,000 ordinary shares of 50 sen at RM1.88 per share to eligible employees pursuant to the Boustead Employees' Share Option Scheme.</t>
  </si>
  <si>
    <t>UNAUDITED CONDENSED CONSOLIDATED CASH FLOW STATEMENT</t>
  </si>
  <si>
    <t>Capital and reserves</t>
  </si>
  <si>
    <t>Analysis of Cash and Cash Equivalents</t>
  </si>
  <si>
    <t>Deposits, cash and bank balances</t>
  </si>
  <si>
    <t>Overdrafts</t>
  </si>
  <si>
    <t>Valuations of investment properties, plant and buildings have been brought forward without amendment from the previous annual report.</t>
  </si>
  <si>
    <t xml:space="preserve">*Share </t>
  </si>
  <si>
    <t xml:space="preserve">*Revaluation </t>
  </si>
  <si>
    <t xml:space="preserve">*Reserve on </t>
  </si>
  <si>
    <t xml:space="preserve">*Statutory </t>
  </si>
  <si>
    <t xml:space="preserve">*Other </t>
  </si>
  <si>
    <t xml:space="preserve"> - prior year adjustment #</t>
  </si>
  <si>
    <r>
      <t>NOTES</t>
    </r>
    <r>
      <rPr>
        <b/>
        <u val="single"/>
        <sz val="20"/>
        <rFont val="Times New Roman"/>
        <family val="1"/>
      </rPr>
      <t xml:space="preserve"> </t>
    </r>
  </si>
  <si>
    <t>#</t>
  </si>
  <si>
    <t>Denotes non distributable reserves.</t>
  </si>
  <si>
    <t xml:space="preserve">* </t>
  </si>
  <si>
    <t xml:space="preserve">Note: For full text of the above announcement, please access the KLSE Web site at www.klse.com.my
</t>
  </si>
  <si>
    <t>For the quarter ended 31 December 2002</t>
  </si>
  <si>
    <t>As at 31 December 2002</t>
  </si>
  <si>
    <t>Deficits from revaluation</t>
  </si>
  <si>
    <t>Changes in Group structure</t>
  </si>
  <si>
    <t>Goodwill on additional investment</t>
  </si>
  <si>
    <t>in Subsidiaries</t>
  </si>
  <si>
    <t>Balance at 31 December 2001</t>
  </si>
  <si>
    <t>Details of investments in quoted shares as at 31 December 2002 are as follows:-</t>
  </si>
  <si>
    <t>During the year ended 31 December 2002:</t>
  </si>
  <si>
    <t>Notes to the Interim Financial Report for the Quarter Ended 31 December 2002</t>
  </si>
  <si>
    <t>Total group borrowings as at 31 December 2002 are as follows:-</t>
  </si>
  <si>
    <t>The Group has the following commitments as at 31 December 2002:</t>
  </si>
  <si>
    <t>Net losses not recognised in the</t>
  </si>
  <si>
    <t xml:space="preserve">  income statement </t>
  </si>
  <si>
    <t>On 29 June 2002, the Company paid a final dividend of 7.5% or 3.75 sen (2001: 7.5% or 3.75 sen), amounting to RM7,365,000 in respect of the previous financial year.</t>
  </si>
  <si>
    <t>31 December 2002</t>
  </si>
  <si>
    <t>Balance at 31 December 2002</t>
  </si>
  <si>
    <t>There were no disposal of unquoted investments  outside the ordinary course of business of the Group for the current period.</t>
  </si>
  <si>
    <t>The Group's effective tax rate for the current financial year-to-date is higher than the statutory rate of tax applicable mainly due to the disallowance for tax purposes of certain expenses, in addition to losses incurred by certain group companies for which group relief is not available in Malaysia.</t>
  </si>
  <si>
    <t>RM30 Million Islamic Commercial Papers ('CP');</t>
  </si>
  <si>
    <t>RM190 Million Islamic Bonds ('IB'); and</t>
  </si>
  <si>
    <t>RM80 Million Redeemable Convertible Bonds ('RCB').</t>
  </si>
  <si>
    <t>SC approval for the RCB was obtained on 16 January 2003, and the completion of this proposal is subject to the following:</t>
  </si>
  <si>
    <t>On 26 August and 24 October 2002, our Subsidiary, SCB Developments Berhad ('SCB') announced a proposal to embark on a Proposed Fund Raising Programme ('Proposals') of up to RM300 million by undertaking the following issues:</t>
  </si>
  <si>
    <t>Mutiara Rini Sdn Bhd, a wholly owned subsidiary of SCB Developments Berhad announced on 9 January 2003 that it would enter into a joint venture with Linear Corporation Berhad by subscribing for 60% of the initial paid-up share capital of RM10.00 comprising 10 ordinary shares of RM1.00 each in Mutiara Rini Linear DCP Sdn Bhd.  The joint venture is subject to the approval of the Foreign Investment Committee.</t>
  </si>
  <si>
    <t>The approval of the Securities Commission ('SC') for the Proposed RM30 million CPs and Proposed RM190 million IBs was obtained on 24 December 2002, and drawdown of the the CP and IB was effected by 7 January 2003.</t>
  </si>
  <si>
    <t>Rubber - Kilos</t>
  </si>
  <si>
    <t>The Group's effective tax rate for the current quarter is lower than the statutory rate of tax applicable mainly due to the reversal upon consolidation of tax on dividend income , in addition to the utilisation of tax losses brought forward by certain Associates.</t>
  </si>
  <si>
    <t>The Group's acquisition through SCB Developments Berhad ('SCB') of the entire equity interest in Optima Jaya Sdn Bhd ('OJSB) comprising 150,000 ordinary shares of RM1.00 each for a purchase consideration of RM150,000 and the settlement by SCB of OJSB's debts of RM113,850,000 was completed on 27 February 2003 with the payment by SCB of cash amounting to RM10,000,500 and issuance by SCB of 23,111,000 ordinary shares of RM1.00 each at an agreed price of RM4.50 per share.  The completion took place upon the discharge of the charge on OJSB's property and the discontinuance of proceedings against OJSB.</t>
  </si>
  <si>
    <t>There were no other corporate proposals announced or pending completion as at 27 February 2003.</t>
  </si>
  <si>
    <t xml:space="preserve">The status of the contingent liabilities as disclosed in the 2001 Annual Report remains unchanged as at 27 February 2003.  No other contingent liability has arisen since the financial year end. </t>
  </si>
  <si>
    <t>The Group does not have any off balance sheet financial instruments as at 27 February 2003.</t>
  </si>
  <si>
    <t>The status of the material litigation as disclosed in the 2001 Annual Report remains unchanged as at 27 February 2003.    The Group is not engaged in any other material litigation.</t>
  </si>
  <si>
    <t xml:space="preserve">There are no other material subsequent events as at 27 February 2003. </t>
  </si>
  <si>
    <t xml:space="preserve">For the year ended 31 December 2002, the Group posted an unaudited profit before tax of RM154.92 million (Last year: deficit of RM14.58 million), mainly due to Affin Group's positive contribution of RM34.44 million (Last year: deficit of RM165.68 million).   Plantation Division's profit contribution of RM93.38 million (Last year: RM52.37 million) for the cumulative period  is significantly higher mainly due to favourable palm oil prices which averaged at RM1,287 per MT (Last year: RM852).  Finance &amp; Investment also turned in a better set of result to register a lower deficit of RM5.57 million (Last year: deficit of RM179.22 million), reflecting the improved performance of Affin Group and Royal &amp; Sun Alliance.  </t>
  </si>
  <si>
    <r>
      <t xml:space="preserve">The Group's pre-tax profit for the quarter of RM61.90 million is 220% higher than the previous quarter contribution of RM19.34 million.  </t>
    </r>
    <r>
      <rPr>
        <sz val="12"/>
        <rFont val="Times New Roman"/>
        <family val="1"/>
      </rPr>
      <t>Compared to the last quarter, Plantation's profit contribution was 10%  higher, mainly due to the more favourable palm oil prices while some decline in FFB production eroded earnings somewhat.  Du</t>
    </r>
    <r>
      <rPr>
        <sz val="12"/>
        <rFont val="Times New Roman"/>
        <family val="0"/>
      </rPr>
      <t>ring the current quarter, Finance &amp; Investment incurred a small surplus of RM2.80 million (Previous quarter: loss of RM15.30 million), mainly helped by the surplus turned in by the Affin Group while the Boustead Holdings at the company level, continues to incur losses due to finance cost on investments.  Property Division registered an 82% increase from last quarter, after having launched and sold additional residential units both in Johor and Mutiara Damansara.   Manufacturing Division's profit for current quarter is 13% higher than the last quarter, as better trading results from Cadbury compensated for the marginally lower contributions from the other Associates.  Trading Division's loss for the quarter is lower mainly due to a decline in doubtful debts.</t>
    </r>
  </si>
  <si>
    <t xml:space="preserve">With effect from 1 October 2002, our investment in PSC Industries Berhad ('PSCI') has been reclassified to ordinary investment, since PSCI’s proposed capital raising plans will dilute our interest to below 20%.   The Directors no longer consider PSCI to be an Associate as defined under MASB No. 12 ‘Investments in Associates’, and accordingly, the Group has discontinued equity accounting for the results of PSCI, and the carrying value amounting to RM270,122,000 and RM238,513,000 for the Group and the Company respectively has been transferred to other investments (Note 9).
</t>
  </si>
  <si>
    <t xml:space="preserve">On 7 January 2003, our Subsidiary, SCB Developments Berhad issued a total of RM30 million and RM190 million of Islamic Commercial Papers ('CP') and Islamic Bonds ('IB') respectively on 31 December 2002.   Rating Agency of Malaysia (RAM) has assigned an extended short-term rating of P1(s) in respect of the CP, while the IB is rated with a stand-alone rating of A2.  </t>
  </si>
  <si>
    <t xml:space="preserve">Plantations' earnings for the coming year will very much be dependent on palm oil prices.  The Directors' expectations are for better earnings in 2003 if the prediction of an insufficient world production of oils and fats matched against expected increase in demand materialises.  FFB production is budgeted to increase with more areas being brought into harvesting.     Affin Group will benefit from the expected recovery of the Malaysian economy, which will in turn have a positive bearing on the overall profitability of the Finance &amp; Investment Division.    Property Division will be a major profit contributor, as development activities at Mutiara Damansara and Taman Rini, Johor gain momentum.  UAC will continue to contribute significantly towards the bottom line of the Manufacturing.  The other divisions are expected to perform better in the coming year.  </t>
  </si>
  <si>
    <t>The basic earnings per share for the quarter is calculated by dividing the net profit attributable to ordinary shareholders of RM35,894,000 (2001: loss of RM25,501,000) by the weighted average number of ordinary shares outstanding during the quarter of 272,787,237 (2001: 272,752,645) as shown below:</t>
  </si>
  <si>
    <t>The fully diluted earnings per share for the quarter is calculated by dividing the net profit attributable to ordinary shareholders of RMRM35,894,000 by the enlarged weighted average number of ordinary shares outstanding during the quarter of 273,916,684 as shown below:</t>
  </si>
  <si>
    <t>On 19 November 2002, the Company paid an interim dividend of 7.5% or 3.75 sen per share (2001: Nil), amounting to RM7,367,000 in respect of the current financial year.</t>
  </si>
  <si>
    <t>Net loss for the year</t>
  </si>
  <si>
    <t>Net profit for the year</t>
  </si>
  <si>
    <t>The acquisition of the entire paid up capital of Optima Jaya (Note 10b) was completed on 27 February 2003, upon the issue of 23,111,000 ordinary shares of RM1 each in SCB Developments Berhad ('SCB').  The Group's interest in SCB was accordingly diluted from 59.7% to 51.9%.</t>
  </si>
  <si>
    <t>Notes on variance in actual profit and shortfall in profit guarantee</t>
  </si>
  <si>
    <t xml:space="preserve"> Not applicable</t>
  </si>
  <si>
    <t>24.</t>
  </si>
  <si>
    <t>Profit/(loss) after taxation and minority shareholders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</si>
</sst>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 numFmtId="215" formatCode="[$-409]dddd\,\ mmmm\ dd\,\ yyyy"/>
    <numFmt numFmtId="216" formatCode="[$-409]d\-mmm\-yy;@"/>
    <numFmt numFmtId="217" formatCode="#,##0.0_);[Red]\(#,##0.0\)"/>
    <numFmt numFmtId="218" formatCode="#,##0;[Red]#,##0"/>
    <numFmt numFmtId="219" formatCode="[$€-2]\ #,##0.00_);[Red]\([$€-2]\ #,##0.00\)"/>
    <numFmt numFmtId="220" formatCode="&quot;RM&quot;#,##0.0_);\(&quot;RM&quot;#,##0.0\)"/>
    <numFmt numFmtId="221" formatCode="#,##0_ ;[Red]\-#,##0\ "/>
    <numFmt numFmtId="222" formatCode="[$-409]mmm\-yy;@"/>
    <numFmt numFmtId="223" formatCode="#,##0.0;\(#,##0.0\)"/>
    <numFmt numFmtId="224" formatCode="#,##0.00;\(#,##0.00\)"/>
  </numFmts>
  <fonts count="42">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b/>
      <sz val="10"/>
      <name val="Times New Roman"/>
      <family val="1"/>
    </font>
    <font>
      <b/>
      <sz val="11"/>
      <name val="Times New Roman"/>
      <family val="1"/>
    </font>
    <font>
      <sz val="16"/>
      <name val="Arial"/>
      <family val="0"/>
    </font>
    <font>
      <u val="single"/>
      <sz val="9"/>
      <color indexed="12"/>
      <name val="Arial"/>
      <family val="0"/>
    </font>
    <font>
      <b/>
      <sz val="13"/>
      <name val="Times New Roman"/>
      <family val="1"/>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u val="single"/>
      <sz val="14"/>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b/>
      <sz val="24"/>
      <name val="Times New Roman"/>
      <family val="1"/>
    </font>
    <font>
      <sz val="12"/>
      <color indexed="8"/>
      <name val="Times New Roman"/>
      <family val="1"/>
    </font>
    <font>
      <b/>
      <sz val="10"/>
      <color indexed="8"/>
      <name val="Arial"/>
      <family val="2"/>
    </font>
    <font>
      <b/>
      <sz val="12"/>
      <name val="Arial"/>
      <family val="0"/>
    </font>
    <font>
      <i/>
      <sz val="12"/>
      <name val="Times New Roman"/>
      <family val="1"/>
    </font>
    <font>
      <sz val="10"/>
      <color indexed="8"/>
      <name val="Times New Roman"/>
      <family val="1"/>
    </font>
    <font>
      <b/>
      <u val="single"/>
      <sz val="20"/>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4"/>
        <bgColor indexed="64"/>
      </patternFill>
    </fill>
  </fills>
  <borders count="14">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medium"/>
      <bottom style="thin"/>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614">
    <xf numFmtId="37" fontId="0" fillId="2" borderId="0" xfId="0" applyNumberFormat="1" applyAlignment="1">
      <alignment/>
    </xf>
    <xf numFmtId="37" fontId="4" fillId="0" borderId="0" xfId="0" applyNumberFormat="1" applyFont="1" applyFill="1" applyAlignment="1">
      <alignment/>
    </xf>
    <xf numFmtId="37" fontId="9"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7" fillId="0" borderId="0" xfId="0" applyNumberFormat="1" applyFont="1" applyFill="1" applyAlignment="1">
      <alignment horizontal="center"/>
    </xf>
    <xf numFmtId="37" fontId="4" fillId="0" borderId="0" xfId="0" applyNumberFormat="1" applyFont="1" applyFill="1" applyAlignment="1">
      <alignment/>
    </xf>
    <xf numFmtId="37" fontId="11" fillId="0" borderId="0" xfId="0" applyNumberFormat="1" applyFont="1" applyFill="1" applyAlignment="1">
      <alignment/>
    </xf>
    <xf numFmtId="37" fontId="12"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10" fillId="0" borderId="0" xfId="0" applyNumberFormat="1" applyFont="1" applyFill="1" applyAlignment="1">
      <alignment horizontal="center"/>
    </xf>
    <xf numFmtId="37" fontId="9" fillId="0" borderId="0" xfId="0" applyNumberFormat="1" applyFont="1" applyFill="1" applyAlignment="1">
      <alignment horizontal="centerContinuous"/>
    </xf>
    <xf numFmtId="37" fontId="9" fillId="0" borderId="0" xfId="0" applyNumberFormat="1" applyFont="1" applyFill="1" applyAlignment="1">
      <alignment horizontal="center"/>
    </xf>
    <xf numFmtId="37" fontId="9" fillId="0" borderId="0" xfId="0" applyNumberFormat="1" applyFont="1" applyFill="1" applyBorder="1" applyAlignment="1">
      <alignment/>
    </xf>
    <xf numFmtId="37" fontId="25" fillId="0" borderId="0" xfId="0" applyNumberFormat="1" applyFont="1" applyFill="1" applyAlignment="1">
      <alignment horizontal="justify" wrapText="1"/>
    </xf>
    <xf numFmtId="38" fontId="9" fillId="0" borderId="0" xfId="0" applyNumberFormat="1" applyFont="1" applyFill="1" applyAlignment="1">
      <alignment/>
    </xf>
    <xf numFmtId="38" fontId="4" fillId="0" borderId="0" xfId="0" applyNumberFormat="1" applyFont="1" applyFill="1" applyAlignment="1">
      <alignment/>
    </xf>
    <xf numFmtId="38" fontId="18" fillId="0" borderId="0" xfId="0" applyNumberFormat="1" applyFont="1" applyFill="1" applyAlignment="1">
      <alignment horizontal="right"/>
    </xf>
    <xf numFmtId="38" fontId="10" fillId="0" borderId="0" xfId="0" applyNumberFormat="1" applyFont="1" applyFill="1" applyAlignment="1">
      <alignment horizontal="right"/>
    </xf>
    <xf numFmtId="38" fontId="3" fillId="0" borderId="0" xfId="0" applyNumberFormat="1" applyFont="1" applyFill="1" applyAlignment="1">
      <alignment/>
    </xf>
    <xf numFmtId="38" fontId="8" fillId="0" borderId="0" xfId="0" applyNumberFormat="1" applyFont="1" applyFill="1" applyAlignment="1">
      <alignment horizontal="right"/>
    </xf>
    <xf numFmtId="38" fontId="10" fillId="0" borderId="0" xfId="0" applyNumberFormat="1" applyFont="1" applyFill="1" applyAlignment="1">
      <alignment/>
    </xf>
    <xf numFmtId="38" fontId="8" fillId="0" borderId="0" xfId="0" applyNumberFormat="1" applyFont="1" applyFill="1" applyAlignment="1">
      <alignment/>
    </xf>
    <xf numFmtId="38" fontId="9" fillId="0" borderId="0" xfId="0" applyNumberFormat="1" applyFont="1" applyFill="1" applyBorder="1" applyAlignment="1">
      <alignment/>
    </xf>
    <xf numFmtId="38" fontId="9" fillId="0" borderId="0" xfId="0" applyNumberFormat="1" applyFont="1" applyFill="1" applyAlignment="1" quotePrefix="1">
      <alignment/>
    </xf>
    <xf numFmtId="38" fontId="9" fillId="0" borderId="1" xfId="0" applyNumberFormat="1" applyFont="1" applyFill="1" applyBorder="1" applyAlignment="1" quotePrefix="1">
      <alignment horizontal="right"/>
    </xf>
    <xf numFmtId="38" fontId="9" fillId="0" borderId="1" xfId="0" applyNumberFormat="1" applyFont="1" applyFill="1" applyBorder="1" applyAlignment="1">
      <alignment horizontal="right"/>
    </xf>
    <xf numFmtId="38" fontId="9" fillId="0" borderId="0" xfId="0" applyNumberFormat="1" applyFont="1" applyFill="1" applyAlignment="1">
      <alignment horizontal="right"/>
    </xf>
    <xf numFmtId="38" fontId="4" fillId="0" borderId="0" xfId="0" applyNumberFormat="1" applyFont="1" applyFill="1" applyBorder="1" applyAlignment="1">
      <alignment/>
    </xf>
    <xf numFmtId="38" fontId="9" fillId="0" borderId="2" xfId="0" applyNumberFormat="1" applyFont="1" applyFill="1" applyBorder="1" applyAlignment="1" quotePrefix="1">
      <alignment horizontal="right"/>
    </xf>
    <xf numFmtId="38" fontId="9" fillId="0" borderId="3" xfId="0" applyNumberFormat="1" applyFont="1" applyFill="1" applyBorder="1" applyAlignment="1">
      <alignment/>
    </xf>
    <xf numFmtId="38" fontId="9" fillId="0" borderId="3" xfId="0" applyNumberFormat="1" applyFont="1" applyFill="1" applyBorder="1" applyAlignment="1" quotePrefix="1">
      <alignment horizontal="right"/>
    </xf>
    <xf numFmtId="38" fontId="9" fillId="0" borderId="0" xfId="0" applyNumberFormat="1" applyFont="1" applyFill="1" applyAlignment="1">
      <alignment wrapText="1"/>
    </xf>
    <xf numFmtId="38" fontId="9" fillId="0" borderId="4" xfId="0" applyNumberFormat="1" applyFont="1" applyFill="1" applyBorder="1" applyAlignment="1" quotePrefix="1">
      <alignment horizontal="right"/>
    </xf>
    <xf numFmtId="38" fontId="9" fillId="0" borderId="0" xfId="0" applyNumberFormat="1" applyFont="1" applyFill="1" applyBorder="1" applyAlignment="1" quotePrefix="1">
      <alignment horizontal="right"/>
    </xf>
    <xf numFmtId="38" fontId="9" fillId="0" borderId="5" xfId="0" applyNumberFormat="1" applyFont="1" applyFill="1" applyBorder="1" applyAlignment="1" quotePrefix="1">
      <alignment horizontal="right"/>
    </xf>
    <xf numFmtId="38" fontId="9" fillId="0" borderId="1" xfId="0" applyNumberFormat="1" applyFont="1" applyFill="1" applyBorder="1" applyAlignment="1">
      <alignment/>
    </xf>
    <xf numFmtId="38" fontId="9" fillId="0" borderId="0" xfId="15" applyNumberFormat="1" applyFont="1" applyFill="1" applyAlignment="1" quotePrefix="1">
      <alignment horizontal="right"/>
    </xf>
    <xf numFmtId="38" fontId="9" fillId="0" borderId="0" xfId="15" applyNumberFormat="1" applyFont="1" applyFill="1" applyAlignment="1">
      <alignment/>
    </xf>
    <xf numFmtId="38" fontId="9" fillId="0" borderId="0" xfId="0" applyNumberFormat="1" applyFont="1" applyFill="1" applyAlignment="1" quotePrefix="1">
      <alignment horizontal="right"/>
    </xf>
    <xf numFmtId="38" fontId="9" fillId="0" borderId="6" xfId="0" applyNumberFormat="1" applyFont="1" applyFill="1" applyBorder="1" applyAlignment="1">
      <alignment/>
    </xf>
    <xf numFmtId="38" fontId="13" fillId="0" borderId="0" xfId="0" applyNumberFormat="1" applyFont="1" applyFill="1" applyAlignment="1">
      <alignment/>
    </xf>
    <xf numFmtId="38" fontId="14" fillId="0" borderId="0" xfId="0" applyNumberFormat="1" applyFont="1" applyFill="1" applyAlignment="1">
      <alignment/>
    </xf>
    <xf numFmtId="38" fontId="4" fillId="0" borderId="0" xfId="0" applyNumberFormat="1" applyFont="1" applyFill="1" applyAlignment="1" quotePrefix="1">
      <alignment/>
    </xf>
    <xf numFmtId="37" fontId="21" fillId="0" borderId="0" xfId="0" applyNumberFormat="1" applyFont="1" applyFill="1" applyAlignment="1">
      <alignment/>
    </xf>
    <xf numFmtId="37" fontId="23"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37" fontId="21" fillId="0" borderId="0" xfId="0" applyNumberFormat="1" applyFont="1" applyFill="1" applyBorder="1" applyAlignment="1">
      <alignment/>
    </xf>
    <xf numFmtId="37" fontId="24" fillId="0" borderId="0" xfId="0" applyNumberFormat="1" applyFont="1" applyFill="1" applyBorder="1" applyAlignment="1">
      <alignment/>
    </xf>
    <xf numFmtId="37" fontId="21" fillId="0" borderId="1" xfId="0" applyNumberFormat="1" applyFont="1" applyFill="1" applyBorder="1" applyAlignment="1">
      <alignment/>
    </xf>
    <xf numFmtId="37" fontId="24" fillId="0" borderId="1" xfId="0" applyNumberFormat="1" applyFont="1" applyFill="1" applyBorder="1" applyAlignment="1">
      <alignment/>
    </xf>
    <xf numFmtId="37" fontId="21" fillId="0" borderId="3" xfId="0" applyNumberFormat="1" applyFont="1" applyFill="1" applyBorder="1" applyAlignment="1">
      <alignment/>
    </xf>
    <xf numFmtId="37" fontId="24" fillId="0" borderId="0" xfId="0" applyNumberFormat="1" applyFont="1" applyFill="1" applyAlignment="1">
      <alignment/>
    </xf>
    <xf numFmtId="37" fontId="21" fillId="0" borderId="0" xfId="0" applyNumberFormat="1" applyFont="1" applyFill="1" applyAlignment="1">
      <alignment vertical="center"/>
    </xf>
    <xf numFmtId="37" fontId="21" fillId="0" borderId="0" xfId="0" applyNumberFormat="1" applyFont="1" applyFill="1" applyAlignment="1">
      <alignment wrapText="1"/>
    </xf>
    <xf numFmtId="41" fontId="25" fillId="0" borderId="0" xfId="0" applyNumberFormat="1" applyFont="1" applyFill="1" applyBorder="1" applyAlignment="1">
      <alignment/>
    </xf>
    <xf numFmtId="37" fontId="5" fillId="0" borderId="0" xfId="0" applyNumberFormat="1" applyFont="1" applyFill="1" applyAlignment="1">
      <alignment vertical="center"/>
    </xf>
    <xf numFmtId="37" fontId="21" fillId="0" borderId="0" xfId="0" applyNumberFormat="1" applyFont="1" applyFill="1" applyBorder="1" applyAlignment="1">
      <alignment vertical="center"/>
    </xf>
    <xf numFmtId="37" fontId="21" fillId="0" borderId="0" xfId="0" applyNumberFormat="1" applyFont="1" applyFill="1" applyAlignment="1" quotePrefix="1">
      <alignment/>
    </xf>
    <xf numFmtId="37" fontId="21" fillId="0" borderId="0" xfId="0" applyNumberFormat="1" applyFont="1" applyFill="1" applyAlignment="1">
      <alignment horizontal="justify"/>
    </xf>
    <xf numFmtId="43" fontId="21" fillId="0" borderId="1" xfId="15" applyFont="1" applyFill="1" applyBorder="1" applyAlignment="1">
      <alignment/>
    </xf>
    <xf numFmtId="37" fontId="21" fillId="0" borderId="0" xfId="0" applyNumberFormat="1" applyFont="1" applyFill="1" applyAlignment="1">
      <alignment horizontal="justify" wrapText="1"/>
    </xf>
    <xf numFmtId="37" fontId="5" fillId="0" borderId="0" xfId="0" applyNumberFormat="1" applyFont="1" applyFill="1" applyAlignment="1">
      <alignment horizontal="right"/>
    </xf>
    <xf numFmtId="37" fontId="25" fillId="0" borderId="0" xfId="0" applyNumberFormat="1" applyFont="1" applyFill="1" applyAlignment="1">
      <alignment/>
    </xf>
    <xf numFmtId="37" fontId="23" fillId="0" borderId="0" xfId="0" applyNumberFormat="1" applyFont="1" applyFill="1" applyBorder="1" applyAlignment="1">
      <alignment/>
    </xf>
    <xf numFmtId="37" fontId="23" fillId="0" borderId="1" xfId="0" applyNumberFormat="1" applyFont="1" applyFill="1" applyBorder="1" applyAlignment="1">
      <alignment/>
    </xf>
    <xf numFmtId="37" fontId="23" fillId="0" borderId="3" xfId="0" applyNumberFormat="1" applyFont="1" applyFill="1" applyBorder="1" applyAlignment="1">
      <alignment/>
    </xf>
    <xf numFmtId="41" fontId="21" fillId="0" borderId="0" xfId="0" applyNumberFormat="1" applyFont="1" applyFill="1" applyBorder="1" applyAlignment="1">
      <alignment/>
    </xf>
    <xf numFmtId="37" fontId="23" fillId="0" borderId="0" xfId="0" applyNumberFormat="1" applyFont="1" applyFill="1" applyBorder="1" applyAlignment="1">
      <alignment vertical="center"/>
    </xf>
    <xf numFmtId="41" fontId="23" fillId="0" borderId="0" xfId="0" applyNumberFormat="1" applyFont="1" applyFill="1" applyBorder="1" applyAlignment="1">
      <alignment vertical="center"/>
    </xf>
    <xf numFmtId="37" fontId="23" fillId="0" borderId="0" xfId="0" applyNumberFormat="1" applyFont="1" applyFill="1" applyAlignment="1">
      <alignment vertical="center"/>
    </xf>
    <xf numFmtId="43" fontId="23" fillId="0" borderId="1" xfId="15" applyFont="1" applyFill="1" applyBorder="1" applyAlignment="1">
      <alignment/>
    </xf>
    <xf numFmtId="37" fontId="0" fillId="0" borderId="0" xfId="0" applyNumberFormat="1" applyFont="1" applyFill="1" applyAlignment="1">
      <alignment/>
    </xf>
    <xf numFmtId="37" fontId="8" fillId="0" borderId="0" xfId="0" applyNumberFormat="1" applyFont="1" applyFill="1" applyAlignment="1">
      <alignment/>
    </xf>
    <xf numFmtId="37" fontId="21" fillId="0" borderId="0" xfId="0" applyNumberFormat="1" applyFont="1" applyFill="1" applyAlignment="1">
      <alignment/>
    </xf>
    <xf numFmtId="37" fontId="21" fillId="0" borderId="0" xfId="0" applyNumberFormat="1" applyFont="1" applyFill="1" applyBorder="1" applyAlignment="1">
      <alignment/>
    </xf>
    <xf numFmtId="37" fontId="21" fillId="0" borderId="1" xfId="0" applyNumberFormat="1" applyFont="1" applyFill="1" applyBorder="1" applyAlignment="1">
      <alignment vertical="center"/>
    </xf>
    <xf numFmtId="37" fontId="24" fillId="0" borderId="0" xfId="0" applyNumberFormat="1" applyFont="1" applyFill="1" applyBorder="1" applyAlignment="1">
      <alignment vertical="center"/>
    </xf>
    <xf numFmtId="38" fontId="14" fillId="0" borderId="0" xfId="0" applyNumberFormat="1" applyFont="1" applyFill="1" applyAlignment="1">
      <alignment horizontal="right"/>
    </xf>
    <xf numFmtId="1" fontId="4" fillId="0" borderId="0" xfId="22" applyNumberFormat="1" applyFont="1" applyFill="1" applyBorder="1" applyAlignment="1" applyProtection="1">
      <alignment horizontal="left"/>
      <protection locked="0"/>
    </xf>
    <xf numFmtId="189" fontId="8" fillId="0" borderId="0" xfId="22" applyNumberFormat="1" applyFont="1" applyFill="1" applyBorder="1" applyAlignment="1">
      <alignment horizontal="right"/>
      <protection/>
    </xf>
    <xf numFmtId="189" fontId="4" fillId="0" borderId="0" xfId="22" applyNumberFormat="1" applyFont="1" applyFill="1" applyBorder="1" applyAlignment="1">
      <alignment horizontal="right"/>
      <protection/>
    </xf>
    <xf numFmtId="37" fontId="21" fillId="0" borderId="0" xfId="0" applyNumberFormat="1" applyFont="1" applyFill="1" applyBorder="1" applyAlignment="1">
      <alignment horizontal="right"/>
    </xf>
    <xf numFmtId="41" fontId="21" fillId="0" borderId="0" xfId="0" applyNumberFormat="1" applyFont="1" applyFill="1" applyBorder="1" applyAlignment="1">
      <alignment horizontal="right"/>
    </xf>
    <xf numFmtId="37" fontId="30" fillId="0" borderId="0" xfId="0" applyNumberFormat="1" applyFont="1" applyFill="1" applyAlignment="1">
      <alignment horizontal="center"/>
    </xf>
    <xf numFmtId="37" fontId="30" fillId="0" borderId="0" xfId="0" applyNumberFormat="1" applyFont="1" applyFill="1" applyAlignment="1">
      <alignment horizontal="right"/>
    </xf>
    <xf numFmtId="37" fontId="31" fillId="0" borderId="0" xfId="0" applyNumberFormat="1" applyFont="1" applyFill="1" applyAlignment="1">
      <alignment/>
    </xf>
    <xf numFmtId="188" fontId="29" fillId="0" borderId="0" xfId="0" applyNumberFormat="1" applyFont="1" applyFill="1" applyAlignment="1" quotePrefix="1">
      <alignment horizontal="center"/>
    </xf>
    <xf numFmtId="188" fontId="29" fillId="0" borderId="0" xfId="0" applyNumberFormat="1" applyFont="1" applyFill="1" applyAlignment="1">
      <alignment horizontal="center"/>
    </xf>
    <xf numFmtId="37" fontId="32" fillId="0" borderId="0" xfId="0" applyNumberFormat="1" applyFont="1" applyFill="1" applyAlignment="1">
      <alignment horizontal="center"/>
    </xf>
    <xf numFmtId="37" fontId="33" fillId="0" borderId="0" xfId="0" applyNumberFormat="1" applyFont="1" applyFill="1" applyAlignment="1">
      <alignment/>
    </xf>
    <xf numFmtId="37" fontId="5" fillId="0" borderId="0" xfId="0" applyNumberFormat="1" applyFont="1" applyFill="1" applyAlignment="1">
      <alignment horizontal="justify" vertical="center" wrapText="1"/>
    </xf>
    <xf numFmtId="188" fontId="29" fillId="0" borderId="0" xfId="0" applyNumberFormat="1" applyFont="1" applyFill="1" applyAlignment="1">
      <alignment horizontal="right"/>
    </xf>
    <xf numFmtId="37" fontId="21" fillId="0" borderId="7" xfId="0" applyNumberFormat="1" applyFont="1" applyFill="1" applyBorder="1" applyAlignment="1">
      <alignment/>
    </xf>
    <xf numFmtId="37" fontId="24" fillId="0" borderId="7" xfId="0" applyNumberFormat="1" applyFont="1" applyFill="1" applyBorder="1" applyAlignment="1">
      <alignment/>
    </xf>
    <xf numFmtId="37" fontId="21" fillId="0" borderId="6" xfId="0" applyNumberFormat="1" applyFont="1" applyFill="1" applyBorder="1" applyAlignment="1">
      <alignment vertical="center"/>
    </xf>
    <xf numFmtId="37" fontId="23" fillId="0" borderId="6" xfId="0" applyNumberFormat="1" applyFont="1" applyFill="1" applyBorder="1" applyAlignment="1">
      <alignment vertical="center"/>
    </xf>
    <xf numFmtId="37" fontId="24" fillId="0" borderId="6" xfId="0" applyNumberFormat="1" applyFont="1" applyFill="1" applyBorder="1" applyAlignment="1">
      <alignment vertical="center"/>
    </xf>
    <xf numFmtId="188" fontId="29" fillId="0" borderId="0" xfId="0" applyNumberFormat="1" applyFont="1" applyFill="1" applyBorder="1" applyAlignment="1" quotePrefix="1">
      <alignment horizontal="right"/>
    </xf>
    <xf numFmtId="188" fontId="29" fillId="0" borderId="0" xfId="0" applyNumberFormat="1" applyFont="1" applyFill="1" applyBorder="1" applyAlignment="1">
      <alignment horizontal="center"/>
    </xf>
    <xf numFmtId="37" fontId="34" fillId="0" borderId="0" xfId="0" applyNumberFormat="1" applyFont="1" applyFill="1" applyAlignment="1">
      <alignment horizontal="left"/>
    </xf>
    <xf numFmtId="37" fontId="21" fillId="0" borderId="0" xfId="0" applyNumberFormat="1" applyFont="1" applyFill="1" applyAlignment="1">
      <alignment horizontal="center"/>
    </xf>
    <xf numFmtId="37" fontId="25" fillId="0" borderId="0" xfId="0" applyNumberFormat="1" applyFont="1" applyFill="1" applyAlignment="1">
      <alignment horizontal="right"/>
    </xf>
    <xf numFmtId="37" fontId="25" fillId="0" borderId="0" xfId="0" applyNumberFormat="1" applyFont="1" applyFill="1" applyAlignment="1">
      <alignment horizontal="center"/>
    </xf>
    <xf numFmtId="37" fontId="21" fillId="0" borderId="0" xfId="0" applyNumberFormat="1" applyFont="1" applyFill="1" applyAlignment="1">
      <alignment horizontal="centerContinuous"/>
    </xf>
    <xf numFmtId="188" fontId="25" fillId="0" borderId="0" xfId="0" applyNumberFormat="1" applyFont="1" applyFill="1" applyAlignment="1" quotePrefix="1">
      <alignment horizontal="right"/>
    </xf>
    <xf numFmtId="188" fontId="25" fillId="0" borderId="0" xfId="0" applyNumberFormat="1" applyFont="1" applyFill="1" applyAlignment="1" quotePrefix="1">
      <alignment horizontal="center"/>
    </xf>
    <xf numFmtId="1" fontId="25" fillId="0" borderId="0" xfId="0" applyNumberFormat="1" applyFont="1" applyFill="1" applyBorder="1" applyAlignment="1" applyProtection="1">
      <alignment horizontal="left"/>
      <protection locked="0"/>
    </xf>
    <xf numFmtId="1" fontId="21" fillId="0" borderId="0" xfId="0" applyNumberFormat="1" applyFont="1" applyFill="1" applyBorder="1" applyAlignment="1" applyProtection="1">
      <alignment horizontal="left"/>
      <protection locked="0"/>
    </xf>
    <xf numFmtId="186" fontId="23" fillId="0" borderId="0" xfId="0" applyNumberFormat="1" applyFont="1" applyFill="1" applyBorder="1" applyAlignment="1">
      <alignment/>
    </xf>
    <xf numFmtId="37" fontId="21" fillId="0" borderId="0" xfId="0" applyNumberFormat="1" applyFont="1" applyFill="1" applyAlignment="1">
      <alignment horizontal="center" vertical="center"/>
    </xf>
    <xf numFmtId="37" fontId="25" fillId="0" borderId="0" xfId="0" applyNumberFormat="1" applyFont="1" applyFill="1" applyAlignment="1">
      <alignment horizontal="center" vertical="center"/>
    </xf>
    <xf numFmtId="1" fontId="25" fillId="0" borderId="0" xfId="0" applyNumberFormat="1" applyFont="1" applyFill="1" applyBorder="1" applyAlignment="1" applyProtection="1">
      <alignment horizontal="left" vertical="center"/>
      <protection locked="0"/>
    </xf>
    <xf numFmtId="186" fontId="23" fillId="0" borderId="8" xfId="0" applyNumberFormat="1" applyFont="1" applyFill="1" applyBorder="1" applyAlignment="1">
      <alignment vertical="center"/>
    </xf>
    <xf numFmtId="41" fontId="21" fillId="0" borderId="0" xfId="0" applyNumberFormat="1" applyFont="1" applyFill="1" applyBorder="1" applyAlignment="1">
      <alignment vertical="center"/>
    </xf>
    <xf numFmtId="1" fontId="21" fillId="0" borderId="0" xfId="0" applyNumberFormat="1" applyFont="1" applyFill="1" applyBorder="1" applyAlignment="1" applyProtection="1">
      <alignment horizontal="left" vertical="center"/>
      <protection locked="0"/>
    </xf>
    <xf numFmtId="41" fontId="25" fillId="0" borderId="0" xfId="0" applyNumberFormat="1" applyFont="1" applyFill="1" applyBorder="1" applyAlignment="1">
      <alignment vertical="center"/>
    </xf>
    <xf numFmtId="186" fontId="23" fillId="0" borderId="1" xfId="0" applyNumberFormat="1" applyFont="1" applyFill="1" applyBorder="1" applyAlignment="1">
      <alignment vertical="center"/>
    </xf>
    <xf numFmtId="186" fontId="21" fillId="0" borderId="0" xfId="0" applyNumberFormat="1" applyFont="1" applyFill="1" applyAlignment="1">
      <alignment/>
    </xf>
    <xf numFmtId="189" fontId="25" fillId="0" borderId="0" xfId="0" applyNumberFormat="1" applyFont="1" applyFill="1" applyBorder="1" applyAlignment="1" applyProtection="1">
      <alignment vertical="center"/>
      <protection locked="0"/>
    </xf>
    <xf numFmtId="186" fontId="23" fillId="0" borderId="6" xfId="0" applyNumberFormat="1" applyFont="1" applyFill="1" applyBorder="1" applyAlignment="1">
      <alignment vertical="center"/>
    </xf>
    <xf numFmtId="189" fontId="25" fillId="0" borderId="0" xfId="0" applyNumberFormat="1" applyFont="1" applyFill="1" applyBorder="1" applyAlignment="1" applyProtection="1">
      <alignment/>
      <protection locked="0"/>
    </xf>
    <xf numFmtId="186" fontId="21" fillId="0" borderId="3" xfId="0" applyNumberFormat="1" applyFont="1" applyFill="1" applyBorder="1" applyAlignment="1">
      <alignment/>
    </xf>
    <xf numFmtId="186" fontId="21" fillId="0" borderId="0" xfId="0" applyNumberFormat="1" applyFont="1" applyFill="1" applyBorder="1" applyAlignment="1">
      <alignment/>
    </xf>
    <xf numFmtId="186" fontId="21" fillId="0" borderId="1" xfId="0" applyNumberFormat="1" applyFont="1" applyFill="1" applyBorder="1" applyAlignment="1">
      <alignment/>
    </xf>
    <xf numFmtId="1" fontId="21" fillId="0" borderId="0" xfId="0" applyNumberFormat="1" applyFont="1" applyFill="1" applyBorder="1" applyAlignment="1" applyProtection="1">
      <alignment vertical="center"/>
      <protection locked="0"/>
    </xf>
    <xf numFmtId="186" fontId="21" fillId="0" borderId="6" xfId="0" applyNumberFormat="1" applyFont="1" applyFill="1" applyBorder="1" applyAlignment="1">
      <alignment vertical="center"/>
    </xf>
    <xf numFmtId="186" fontId="21" fillId="0" borderId="0" xfId="0" applyNumberFormat="1" applyFont="1" applyFill="1" applyAlignment="1">
      <alignment vertical="center"/>
    </xf>
    <xf numFmtId="37" fontId="25" fillId="0" borderId="0" xfId="0" applyNumberFormat="1" applyFont="1" applyFill="1" applyAlignment="1">
      <alignment vertical="center"/>
    </xf>
    <xf numFmtId="180" fontId="21" fillId="0" borderId="7" xfId="0" applyNumberFormat="1" applyFont="1" applyFill="1" applyBorder="1" applyAlignment="1">
      <alignment horizontal="right" vertical="center"/>
    </xf>
    <xf numFmtId="38" fontId="10" fillId="0" borderId="0" xfId="0" applyNumberFormat="1" applyFont="1" applyFill="1" applyBorder="1" applyAlignment="1">
      <alignment/>
    </xf>
    <xf numFmtId="38" fontId="10" fillId="0" borderId="2" xfId="0" applyNumberFormat="1" applyFont="1" applyFill="1" applyBorder="1" applyAlignment="1" quotePrefix="1">
      <alignment horizontal="right"/>
    </xf>
    <xf numFmtId="38" fontId="10" fillId="0" borderId="3" xfId="0" applyNumberFormat="1" applyFont="1" applyFill="1" applyBorder="1" applyAlignment="1">
      <alignment/>
    </xf>
    <xf numFmtId="38" fontId="10" fillId="0" borderId="3" xfId="0" applyNumberFormat="1" applyFont="1" applyFill="1" applyBorder="1" applyAlignment="1" quotePrefix="1">
      <alignment horizontal="right"/>
    </xf>
    <xf numFmtId="38" fontId="10" fillId="0" borderId="3" xfId="15" applyNumberFormat="1" applyFont="1" applyFill="1" applyBorder="1" applyAlignment="1" quotePrefix="1">
      <alignment horizontal="right"/>
    </xf>
    <xf numFmtId="38" fontId="10" fillId="0" borderId="9" xfId="0" applyNumberFormat="1" applyFont="1" applyFill="1" applyBorder="1" applyAlignment="1">
      <alignment/>
    </xf>
    <xf numFmtId="38" fontId="10" fillId="0" borderId="4" xfId="0" applyNumberFormat="1" applyFont="1" applyFill="1" applyBorder="1" applyAlignment="1" quotePrefix="1">
      <alignment horizontal="right"/>
    </xf>
    <xf numFmtId="38" fontId="10" fillId="0" borderId="0" xfId="0" applyNumberFormat="1" applyFont="1" applyFill="1" applyBorder="1" applyAlignment="1" quotePrefix="1">
      <alignment horizontal="right"/>
    </xf>
    <xf numFmtId="38" fontId="10" fillId="0" borderId="0" xfId="15" applyNumberFormat="1" applyFont="1" applyFill="1" applyBorder="1" applyAlignment="1" quotePrefix="1">
      <alignment horizontal="right"/>
    </xf>
    <xf numFmtId="38" fontId="10" fillId="0" borderId="10" xfId="0" applyNumberFormat="1" applyFont="1" applyFill="1" applyBorder="1" applyAlignment="1">
      <alignment/>
    </xf>
    <xf numFmtId="38" fontId="10" fillId="0" borderId="5" xfId="0" applyNumberFormat="1" applyFont="1" applyFill="1" applyBorder="1" applyAlignment="1" quotePrefix="1">
      <alignment horizontal="right"/>
    </xf>
    <xf numFmtId="38" fontId="10" fillId="0" borderId="1" xfId="0" applyNumberFormat="1" applyFont="1" applyFill="1" applyBorder="1" applyAlignment="1">
      <alignment/>
    </xf>
    <xf numFmtId="38" fontId="10" fillId="0" borderId="1" xfId="0" applyNumberFormat="1" applyFont="1" applyFill="1" applyBorder="1" applyAlignment="1" quotePrefix="1">
      <alignment horizontal="right"/>
    </xf>
    <xf numFmtId="38" fontId="10" fillId="0" borderId="1" xfId="15" applyNumberFormat="1" applyFont="1" applyFill="1" applyBorder="1" applyAlignment="1" quotePrefix="1">
      <alignment horizontal="right"/>
    </xf>
    <xf numFmtId="38" fontId="10" fillId="0" borderId="0" xfId="15" applyNumberFormat="1" applyFont="1" applyFill="1" applyAlignment="1">
      <alignment/>
    </xf>
    <xf numFmtId="38" fontId="10" fillId="0" borderId="0" xfId="0" applyNumberFormat="1" applyFont="1" applyFill="1" applyAlignment="1" quotePrefix="1">
      <alignment horizontal="right"/>
    </xf>
    <xf numFmtId="38" fontId="10" fillId="0" borderId="6" xfId="0" applyNumberFormat="1" applyFont="1" applyFill="1" applyBorder="1" applyAlignment="1">
      <alignment/>
    </xf>
    <xf numFmtId="38" fontId="10" fillId="0" borderId="6" xfId="0" applyNumberFormat="1" applyFont="1" applyFill="1" applyBorder="1" applyAlignment="1" quotePrefix="1">
      <alignment horizontal="right"/>
    </xf>
    <xf numFmtId="186" fontId="25" fillId="0" borderId="0" xfId="15" applyNumberFormat="1" applyFont="1" applyFill="1" applyBorder="1" applyAlignment="1">
      <alignment/>
    </xf>
    <xf numFmtId="37" fontId="21" fillId="0" borderId="0" xfId="0" applyNumberFormat="1" applyFont="1" applyFill="1" applyAlignment="1">
      <alignment horizontal="justify" vertical="center" wrapText="1"/>
    </xf>
    <xf numFmtId="43" fontId="23" fillId="0" borderId="0" xfId="15" applyFont="1" applyFill="1" applyBorder="1" applyAlignment="1">
      <alignment horizontal="right"/>
    </xf>
    <xf numFmtId="186" fontId="21" fillId="0" borderId="0" xfId="15" applyNumberFormat="1" applyFont="1" applyFill="1" applyBorder="1" applyAlignment="1">
      <alignment horizontal="right"/>
    </xf>
    <xf numFmtId="37" fontId="21" fillId="0" borderId="3" xfId="0" applyNumberFormat="1" applyFont="1" applyFill="1" applyBorder="1" applyAlignment="1">
      <alignment vertical="center"/>
    </xf>
    <xf numFmtId="37" fontId="5" fillId="0" borderId="0" xfId="0" applyNumberFormat="1" applyFont="1" applyFill="1" applyAlignment="1">
      <alignment horizontal="left"/>
    </xf>
    <xf numFmtId="188" fontId="29" fillId="3" borderId="0" xfId="0" applyNumberFormat="1" applyFont="1" applyFill="1" applyBorder="1" applyAlignment="1" quotePrefix="1">
      <alignment horizontal="right"/>
    </xf>
    <xf numFmtId="188" fontId="29" fillId="3" borderId="0" xfId="0" applyNumberFormat="1" applyFont="1" applyFill="1" applyBorder="1" applyAlignment="1">
      <alignment horizontal="right"/>
    </xf>
    <xf numFmtId="188" fontId="29" fillId="3" borderId="0" xfId="0" applyNumberFormat="1" applyFont="1" applyFill="1" applyAlignment="1">
      <alignment horizontal="center"/>
    </xf>
    <xf numFmtId="37" fontId="5" fillId="3" borderId="0" xfId="0" applyNumberFormat="1" applyFont="1" applyFill="1" applyBorder="1" applyAlignment="1">
      <alignment horizontal="right"/>
    </xf>
    <xf numFmtId="37" fontId="4" fillId="3" borderId="0" xfId="0" applyNumberFormat="1" applyFont="1" applyFill="1" applyAlignment="1">
      <alignment/>
    </xf>
    <xf numFmtId="37" fontId="21" fillId="3" borderId="0" xfId="0" applyNumberFormat="1" applyFont="1" applyFill="1" applyBorder="1" applyAlignment="1">
      <alignment/>
    </xf>
    <xf numFmtId="37" fontId="5" fillId="3" borderId="3" xfId="0" applyNumberFormat="1" applyFont="1" applyFill="1" applyBorder="1" applyAlignment="1">
      <alignment/>
    </xf>
    <xf numFmtId="37" fontId="21" fillId="3" borderId="3" xfId="0" applyNumberFormat="1" applyFont="1" applyFill="1" applyBorder="1" applyAlignment="1">
      <alignment/>
    </xf>
    <xf numFmtId="37" fontId="21" fillId="3" borderId="1" xfId="0" applyNumberFormat="1" applyFont="1" applyFill="1" applyBorder="1" applyAlignment="1">
      <alignment/>
    </xf>
    <xf numFmtId="37" fontId="21" fillId="3" borderId="0" xfId="0" applyNumberFormat="1" applyFont="1" applyFill="1" applyBorder="1" applyAlignment="1">
      <alignment horizontal="right"/>
    </xf>
    <xf numFmtId="41" fontId="25" fillId="3" borderId="0" xfId="0" applyNumberFormat="1" applyFont="1" applyFill="1" applyBorder="1" applyAlignment="1">
      <alignment/>
    </xf>
    <xf numFmtId="37" fontId="5" fillId="3" borderId="1" xfId="0" applyNumberFormat="1" applyFont="1" applyFill="1" applyBorder="1" applyAlignment="1">
      <alignment/>
    </xf>
    <xf numFmtId="37" fontId="5" fillId="3" borderId="0" xfId="0" applyNumberFormat="1" applyFont="1" applyFill="1" applyBorder="1" applyAlignment="1">
      <alignment vertical="center"/>
    </xf>
    <xf numFmtId="37" fontId="21" fillId="3" borderId="0" xfId="0" applyNumberFormat="1" applyFont="1" applyFill="1" applyBorder="1" applyAlignment="1">
      <alignment vertical="center"/>
    </xf>
    <xf numFmtId="37" fontId="5" fillId="3" borderId="0" xfId="0" applyNumberFormat="1" applyFont="1" applyFill="1" applyAlignment="1">
      <alignment vertical="center"/>
    </xf>
    <xf numFmtId="37" fontId="21" fillId="3" borderId="0" xfId="0" applyNumberFormat="1" applyFont="1" applyFill="1" applyAlignment="1">
      <alignment vertical="center"/>
    </xf>
    <xf numFmtId="43" fontId="5" fillId="3" borderId="1" xfId="15" applyFont="1" applyFill="1" applyBorder="1" applyAlignment="1">
      <alignment/>
    </xf>
    <xf numFmtId="43" fontId="21" fillId="3" borderId="1" xfId="15" applyFont="1" applyFill="1" applyBorder="1" applyAlignment="1">
      <alignment/>
    </xf>
    <xf numFmtId="37" fontId="5" fillId="3" borderId="6" xfId="0" applyNumberFormat="1" applyFont="1" applyFill="1" applyBorder="1" applyAlignment="1">
      <alignment vertical="center"/>
    </xf>
    <xf numFmtId="37" fontId="21" fillId="3" borderId="6" xfId="0" applyNumberFormat="1" applyFont="1" applyFill="1" applyBorder="1" applyAlignment="1">
      <alignment vertical="center"/>
    </xf>
    <xf numFmtId="37" fontId="5" fillId="3" borderId="0" xfId="0" applyNumberFormat="1" applyFont="1" applyFill="1" applyBorder="1" applyAlignment="1">
      <alignment/>
    </xf>
    <xf numFmtId="37" fontId="21" fillId="3" borderId="7" xfId="0" applyNumberFormat="1" applyFont="1" applyFill="1" applyBorder="1" applyAlignment="1">
      <alignment/>
    </xf>
    <xf numFmtId="37" fontId="0" fillId="3" borderId="0" xfId="0" applyNumberFormat="1" applyFill="1" applyAlignment="1">
      <alignment/>
    </xf>
    <xf numFmtId="37" fontId="24" fillId="3" borderId="0" xfId="0" applyNumberFormat="1" applyFont="1" applyFill="1" applyBorder="1" applyAlignment="1">
      <alignment/>
    </xf>
    <xf numFmtId="37" fontId="24" fillId="3" borderId="1" xfId="0" applyNumberFormat="1" applyFont="1" applyFill="1" applyBorder="1" applyAlignment="1">
      <alignment/>
    </xf>
    <xf numFmtId="37" fontId="25" fillId="3" borderId="0" xfId="0" applyNumberFormat="1" applyFont="1" applyFill="1" applyBorder="1" applyAlignment="1">
      <alignment horizontal="right"/>
    </xf>
    <xf numFmtId="41" fontId="5" fillId="3" borderId="0" xfId="0" applyNumberFormat="1" applyFont="1" applyFill="1" applyBorder="1" applyAlignment="1">
      <alignment vertical="center"/>
    </xf>
    <xf numFmtId="43" fontId="24" fillId="3" borderId="1" xfId="15" applyFont="1" applyFill="1" applyBorder="1" applyAlignment="1">
      <alignment/>
    </xf>
    <xf numFmtId="37" fontId="24" fillId="3" borderId="7" xfId="0" applyNumberFormat="1" applyFont="1" applyFill="1" applyBorder="1" applyAlignment="1">
      <alignment/>
    </xf>
    <xf numFmtId="37" fontId="21" fillId="3" borderId="0" xfId="0" applyNumberFormat="1" applyFont="1" applyFill="1" applyAlignment="1">
      <alignment/>
    </xf>
    <xf numFmtId="43" fontId="5" fillId="3" borderId="0" xfId="15" applyFont="1" applyFill="1" applyBorder="1" applyAlignment="1">
      <alignment/>
    </xf>
    <xf numFmtId="43" fontId="24" fillId="3" borderId="0" xfId="15" applyFont="1" applyFill="1" applyBorder="1" applyAlignment="1">
      <alignment/>
    </xf>
    <xf numFmtId="37" fontId="10" fillId="0" borderId="0" xfId="0" applyNumberFormat="1" applyFont="1" applyFill="1" applyBorder="1" applyAlignment="1">
      <alignment/>
    </xf>
    <xf numFmtId="37" fontId="10" fillId="0" borderId="0" xfId="15" applyNumberFormat="1" applyFont="1" applyFill="1" applyBorder="1" applyAlignment="1" quotePrefix="1">
      <alignment horizontal="right"/>
    </xf>
    <xf numFmtId="37" fontId="10" fillId="0" borderId="1" xfId="15" applyNumberFormat="1" applyFont="1" applyFill="1" applyBorder="1" applyAlignment="1" quotePrefix="1">
      <alignment horizontal="right"/>
    </xf>
    <xf numFmtId="37" fontId="10" fillId="0" borderId="1" xfId="0" applyNumberFormat="1" applyFont="1" applyFill="1" applyBorder="1" applyAlignment="1">
      <alignment/>
    </xf>
    <xf numFmtId="37" fontId="10" fillId="0" borderId="1" xfId="0" applyNumberFormat="1" applyFont="1" applyFill="1" applyBorder="1" applyAlignment="1">
      <alignment horizontal="right"/>
    </xf>
    <xf numFmtId="37" fontId="10" fillId="0" borderId="11" xfId="0" applyNumberFormat="1" applyFont="1" applyFill="1" applyBorder="1" applyAlignment="1" quotePrefix="1">
      <alignment horizontal="right"/>
    </xf>
    <xf numFmtId="37" fontId="10" fillId="0" borderId="0" xfId="0" applyNumberFormat="1" applyFont="1" applyFill="1" applyAlignment="1">
      <alignment/>
    </xf>
    <xf numFmtId="37" fontId="10" fillId="0" borderId="3" xfId="15" applyNumberFormat="1" applyFont="1" applyFill="1" applyBorder="1" applyAlignment="1" quotePrefix="1">
      <alignment horizontal="right"/>
    </xf>
    <xf numFmtId="37" fontId="10" fillId="0" borderId="0" xfId="0" applyNumberFormat="1" applyFont="1" applyFill="1" applyAlignment="1" quotePrefix="1">
      <alignment horizontal="right"/>
    </xf>
    <xf numFmtId="37" fontId="9" fillId="0" borderId="1" xfId="0" applyNumberFormat="1" applyFont="1" applyFill="1" applyBorder="1" applyAlignment="1" quotePrefix="1">
      <alignment horizontal="right"/>
    </xf>
    <xf numFmtId="37" fontId="9" fillId="0" borderId="1" xfId="0" applyNumberFormat="1" applyFont="1" applyFill="1" applyBorder="1" applyAlignment="1">
      <alignment horizontal="right"/>
    </xf>
    <xf numFmtId="37" fontId="9" fillId="0" borderId="3" xfId="0" applyNumberFormat="1" applyFont="1" applyFill="1" applyBorder="1" applyAlignment="1">
      <alignment/>
    </xf>
    <xf numFmtId="37" fontId="9" fillId="0" borderId="1" xfId="0" applyNumberFormat="1" applyFont="1" applyFill="1" applyBorder="1" applyAlignment="1">
      <alignment/>
    </xf>
    <xf numFmtId="37" fontId="9" fillId="0" borderId="3" xfId="0" applyNumberFormat="1" applyFont="1" applyFill="1" applyBorder="1" applyAlignment="1" quotePrefix="1">
      <alignment horizontal="right"/>
    </xf>
    <xf numFmtId="37" fontId="9" fillId="0" borderId="11" xfId="0" applyNumberFormat="1" applyFont="1" applyFill="1" applyBorder="1" applyAlignment="1" quotePrefix="1">
      <alignment horizontal="right"/>
    </xf>
    <xf numFmtId="37" fontId="9" fillId="0" borderId="0" xfId="0" applyNumberFormat="1" applyFont="1" applyFill="1" applyBorder="1" applyAlignment="1" quotePrefix="1">
      <alignment horizontal="right"/>
    </xf>
    <xf numFmtId="37" fontId="9" fillId="0" borderId="0" xfId="0" applyNumberFormat="1" applyFont="1" applyFill="1" applyAlignment="1" quotePrefix="1">
      <alignment horizontal="right"/>
    </xf>
    <xf numFmtId="37" fontId="9" fillId="0" borderId="10" xfId="0" applyNumberFormat="1" applyFont="1" applyFill="1" applyBorder="1" applyAlignment="1" quotePrefix="1">
      <alignment horizontal="right"/>
    </xf>
    <xf numFmtId="37" fontId="9" fillId="0" borderId="0" xfId="15" applyNumberFormat="1" applyFont="1" applyFill="1" applyAlignment="1">
      <alignment/>
    </xf>
    <xf numFmtId="37" fontId="32" fillId="0" borderId="0" xfId="0" applyNumberFormat="1" applyFont="1" applyFill="1" applyAlignment="1">
      <alignment horizontal="left"/>
    </xf>
    <xf numFmtId="38" fontId="35" fillId="0" borderId="0" xfId="0" applyNumberFormat="1" applyFont="1" applyFill="1" applyAlignment="1">
      <alignment/>
    </xf>
    <xf numFmtId="38" fontId="25" fillId="0" borderId="0" xfId="0" applyNumberFormat="1" applyFont="1" applyFill="1" applyAlignment="1">
      <alignment/>
    </xf>
    <xf numFmtId="37" fontId="29" fillId="0" borderId="7" xfId="0" applyNumberFormat="1" applyFont="1" applyFill="1" applyBorder="1" applyAlignment="1">
      <alignment horizontal="center"/>
    </xf>
    <xf numFmtId="37" fontId="5" fillId="0" borderId="7" xfId="0" applyNumberFormat="1" applyFont="1" applyFill="1" applyBorder="1" applyAlignment="1">
      <alignment horizontal="left"/>
    </xf>
    <xf numFmtId="37" fontId="5" fillId="0" borderId="0" xfId="0" applyNumberFormat="1" applyFont="1" applyFill="1" applyBorder="1" applyAlignment="1">
      <alignment horizontal="left"/>
    </xf>
    <xf numFmtId="37" fontId="25" fillId="0" borderId="7" xfId="0" applyNumberFormat="1" applyFont="1" applyFill="1" applyBorder="1" applyAlignment="1">
      <alignment/>
    </xf>
    <xf numFmtId="37" fontId="31" fillId="0" borderId="7" xfId="0" applyNumberFormat="1" applyFont="1" applyFill="1" applyBorder="1" applyAlignment="1">
      <alignment/>
    </xf>
    <xf numFmtId="37" fontId="30" fillId="0" borderId="7" xfId="0" applyNumberFormat="1" applyFont="1" applyFill="1" applyBorder="1" applyAlignment="1">
      <alignment horizontal="right"/>
    </xf>
    <xf numFmtId="188" fontId="25" fillId="0" borderId="7" xfId="0" applyNumberFormat="1" applyFont="1" applyFill="1" applyBorder="1" applyAlignment="1" quotePrefix="1">
      <alignment horizontal="right"/>
    </xf>
    <xf numFmtId="38" fontId="8" fillId="0" borderId="0" xfId="0" applyNumberFormat="1" applyFont="1" applyFill="1" applyBorder="1" applyAlignment="1">
      <alignment/>
    </xf>
    <xf numFmtId="38" fontId="4" fillId="0" borderId="7" xfId="0" applyNumberFormat="1" applyFont="1" applyFill="1" applyBorder="1" applyAlignment="1">
      <alignment/>
    </xf>
    <xf numFmtId="38" fontId="18" fillId="0" borderId="7" xfId="0" applyNumberFormat="1" applyFont="1" applyFill="1" applyBorder="1" applyAlignment="1">
      <alignment horizontal="right"/>
    </xf>
    <xf numFmtId="38" fontId="8" fillId="0" borderId="7" xfId="0" applyNumberFormat="1" applyFont="1" applyFill="1" applyBorder="1" applyAlignment="1">
      <alignment horizontal="right"/>
    </xf>
    <xf numFmtId="38" fontId="10" fillId="0" borderId="7" xfId="0" applyNumberFormat="1" applyFont="1" applyFill="1" applyBorder="1" applyAlignment="1">
      <alignment horizontal="right"/>
    </xf>
    <xf numFmtId="38" fontId="25" fillId="0" borderId="0" xfId="0" applyNumberFormat="1" applyFont="1" applyFill="1" applyBorder="1" applyAlignment="1">
      <alignment/>
    </xf>
    <xf numFmtId="38" fontId="13" fillId="0" borderId="0" xfId="0" applyNumberFormat="1" applyFont="1" applyFill="1" applyBorder="1" applyAlignment="1">
      <alignment/>
    </xf>
    <xf numFmtId="38" fontId="10" fillId="0" borderId="7" xfId="0" applyNumberFormat="1" applyFont="1" applyFill="1" applyBorder="1" applyAlignment="1" quotePrefix="1">
      <alignment/>
    </xf>
    <xf numFmtId="37" fontId="25" fillId="0" borderId="0" xfId="0" applyNumberFormat="1" applyFont="1" applyFill="1" applyAlignment="1">
      <alignment horizontal="left" vertical="center" wrapText="1"/>
    </xf>
    <xf numFmtId="39" fontId="23" fillId="0" borderId="7" xfId="0" applyNumberFormat="1" applyFont="1" applyFill="1" applyBorder="1" applyAlignment="1">
      <alignment/>
    </xf>
    <xf numFmtId="37" fontId="5" fillId="4" borderId="0" xfId="0" applyNumberFormat="1" applyFont="1" applyFill="1" applyBorder="1" applyAlignment="1">
      <alignment/>
    </xf>
    <xf numFmtId="186" fontId="5" fillId="4" borderId="0" xfId="0" applyNumberFormat="1" applyFont="1" applyFill="1" applyBorder="1" applyAlignment="1">
      <alignment/>
    </xf>
    <xf numFmtId="186" fontId="5" fillId="4" borderId="8" xfId="0" applyNumberFormat="1" applyFont="1" applyFill="1" applyBorder="1" applyAlignment="1">
      <alignment vertical="center"/>
    </xf>
    <xf numFmtId="186" fontId="5" fillId="4" borderId="1" xfId="0" applyNumberFormat="1" applyFont="1" applyFill="1" applyBorder="1" applyAlignment="1">
      <alignment vertical="center"/>
    </xf>
    <xf numFmtId="186" fontId="25" fillId="4" borderId="0" xfId="0" applyNumberFormat="1" applyFont="1" applyFill="1" applyAlignment="1">
      <alignment/>
    </xf>
    <xf numFmtId="186" fontId="5" fillId="4" borderId="6" xfId="0" applyNumberFormat="1" applyFont="1" applyFill="1" applyBorder="1" applyAlignment="1">
      <alignment vertical="center"/>
    </xf>
    <xf numFmtId="186" fontId="25" fillId="4" borderId="3" xfId="0" applyNumberFormat="1" applyFont="1" applyFill="1" applyBorder="1" applyAlignment="1">
      <alignment/>
    </xf>
    <xf numFmtId="186" fontId="25" fillId="4" borderId="0" xfId="0" applyNumberFormat="1" applyFont="1" applyFill="1" applyBorder="1" applyAlignment="1">
      <alignment/>
    </xf>
    <xf numFmtId="186" fontId="25" fillId="4" borderId="1" xfId="0" applyNumberFormat="1" applyFont="1" applyFill="1" applyBorder="1" applyAlignment="1">
      <alignment/>
    </xf>
    <xf numFmtId="186" fontId="25" fillId="4" borderId="6" xfId="0" applyNumberFormat="1" applyFont="1" applyFill="1" applyBorder="1" applyAlignment="1">
      <alignment vertical="center"/>
    </xf>
    <xf numFmtId="37" fontId="21" fillId="4" borderId="0" xfId="0" applyNumberFormat="1" applyFont="1" applyFill="1" applyAlignment="1">
      <alignment/>
    </xf>
    <xf numFmtId="180" fontId="25" fillId="4" borderId="7" xfId="0" applyNumberFormat="1" applyFont="1" applyFill="1" applyBorder="1" applyAlignment="1">
      <alignment horizontal="right" vertical="center"/>
    </xf>
    <xf numFmtId="43" fontId="23" fillId="0" borderId="7" xfId="15" applyFont="1" applyFill="1" applyBorder="1" applyAlignment="1">
      <alignment/>
    </xf>
    <xf numFmtId="39" fontId="5" fillId="3" borderId="7" xfId="0" applyNumberFormat="1" applyFont="1" applyFill="1" applyBorder="1" applyAlignment="1">
      <alignment/>
    </xf>
    <xf numFmtId="43" fontId="5" fillId="3" borderId="7" xfId="15" applyFont="1" applyFill="1" applyBorder="1" applyAlignment="1">
      <alignment/>
    </xf>
    <xf numFmtId="37" fontId="5" fillId="3" borderId="1" xfId="0" applyNumberFormat="1" applyFont="1" applyFill="1" applyBorder="1" applyAlignment="1" quotePrefix="1">
      <alignment horizontal="right"/>
    </xf>
    <xf numFmtId="37" fontId="5" fillId="3" borderId="1" xfId="0" applyNumberFormat="1" applyFont="1" applyFill="1" applyBorder="1" applyAlignment="1">
      <alignment horizontal="right"/>
    </xf>
    <xf numFmtId="37" fontId="5" fillId="0" borderId="1" xfId="0" applyNumberFormat="1" applyFont="1" applyFill="1" applyBorder="1" applyAlignment="1" quotePrefix="1">
      <alignment horizontal="right"/>
    </xf>
    <xf numFmtId="188" fontId="25" fillId="4" borderId="0" xfId="0" applyNumberFormat="1" applyFont="1" applyFill="1" applyAlignment="1" quotePrefix="1">
      <alignment horizontal="right"/>
    </xf>
    <xf numFmtId="37" fontId="25" fillId="0" borderId="0" xfId="0" applyNumberFormat="1" applyFont="1" applyFill="1" applyBorder="1" applyAlignment="1">
      <alignment horizontal="right"/>
    </xf>
    <xf numFmtId="37" fontId="5" fillId="4" borderId="1" xfId="0" applyNumberFormat="1" applyFont="1" applyFill="1" applyBorder="1" applyAlignment="1">
      <alignment horizontal="right"/>
    </xf>
    <xf numFmtId="37" fontId="5" fillId="0" borderId="1" xfId="0" applyNumberFormat="1" applyFont="1" applyFill="1" applyBorder="1" applyAlignment="1">
      <alignment horizontal="right"/>
    </xf>
    <xf numFmtId="37" fontId="37" fillId="2" borderId="0" xfId="0" applyNumberFormat="1" applyFont="1" applyAlignment="1">
      <alignment/>
    </xf>
    <xf numFmtId="37" fontId="25" fillId="3" borderId="0" xfId="0" applyNumberFormat="1" applyFont="1" applyFill="1" applyAlignment="1">
      <alignment/>
    </xf>
    <xf numFmtId="37" fontId="24" fillId="3" borderId="0" xfId="0" applyNumberFormat="1" applyFont="1" applyFill="1" applyAlignment="1">
      <alignment/>
    </xf>
    <xf numFmtId="37" fontId="25" fillId="0" borderId="0" xfId="0" applyNumberFormat="1" applyFont="1" applyFill="1" applyAlignment="1" quotePrefix="1">
      <alignment horizontal="center"/>
    </xf>
    <xf numFmtId="37" fontId="25" fillId="0" borderId="0" xfId="0" applyNumberFormat="1" applyFont="1" applyFill="1" applyAlignment="1" quotePrefix="1">
      <alignment horizontal="center" vertical="center"/>
    </xf>
    <xf numFmtId="37" fontId="21" fillId="0" borderId="0" xfId="0" applyNumberFormat="1" applyFont="1" applyFill="1" applyAlignment="1">
      <alignment horizontal="justify" vertical="center"/>
    </xf>
    <xf numFmtId="37" fontId="25" fillId="0" borderId="0" xfId="0" applyNumberFormat="1" applyFont="1" applyFill="1" applyAlignment="1">
      <alignment horizontal="justify" vertical="center" wrapText="1"/>
    </xf>
    <xf numFmtId="37" fontId="5" fillId="3" borderId="0" xfId="0" applyNumberFormat="1" applyFont="1" applyFill="1" applyBorder="1" applyAlignment="1">
      <alignment horizontal="right" vertical="center"/>
    </xf>
    <xf numFmtId="37" fontId="24" fillId="3" borderId="0" xfId="0" applyNumberFormat="1" applyFont="1" applyFill="1" applyBorder="1" applyAlignment="1">
      <alignment vertical="center"/>
    </xf>
    <xf numFmtId="43" fontId="5" fillId="3" borderId="0" xfId="15" applyFont="1" applyFill="1" applyBorder="1" applyAlignment="1">
      <alignment vertical="center"/>
    </xf>
    <xf numFmtId="43" fontId="21" fillId="3" borderId="0" xfId="15" applyFont="1" applyFill="1" applyBorder="1" applyAlignment="1">
      <alignment vertical="center"/>
    </xf>
    <xf numFmtId="43" fontId="23" fillId="0" borderId="0" xfId="15" applyFont="1" applyFill="1" applyBorder="1" applyAlignment="1">
      <alignment vertical="center"/>
    </xf>
    <xf numFmtId="43" fontId="21" fillId="0" borderId="0" xfId="15" applyFont="1" applyFill="1" applyBorder="1" applyAlignment="1">
      <alignment vertical="center"/>
    </xf>
    <xf numFmtId="43" fontId="24" fillId="3" borderId="0" xfId="15" applyFont="1" applyFill="1" applyBorder="1" applyAlignment="1">
      <alignment vertical="center"/>
    </xf>
    <xf numFmtId="39" fontId="5" fillId="3" borderId="0" xfId="0" applyNumberFormat="1" applyFont="1" applyFill="1" applyBorder="1" applyAlignment="1">
      <alignment horizontal="right" vertical="center"/>
    </xf>
    <xf numFmtId="39" fontId="21" fillId="3" borderId="0" xfId="0" applyNumberFormat="1" applyFont="1" applyFill="1" applyBorder="1" applyAlignment="1">
      <alignment vertical="center"/>
    </xf>
    <xf numFmtId="39" fontId="23" fillId="0" borderId="0" xfId="0" applyNumberFormat="1" applyFont="1" applyFill="1" applyBorder="1" applyAlignment="1">
      <alignment vertical="center"/>
    </xf>
    <xf numFmtId="39" fontId="21" fillId="0" borderId="0" xfId="0" applyNumberFormat="1" applyFont="1" applyFill="1" applyBorder="1" applyAlignment="1">
      <alignment vertical="center"/>
    </xf>
    <xf numFmtId="39" fontId="5" fillId="3" borderId="0" xfId="0" applyNumberFormat="1" applyFont="1" applyFill="1" applyBorder="1" applyAlignment="1">
      <alignment vertical="center"/>
    </xf>
    <xf numFmtId="39" fontId="24" fillId="3" borderId="0" xfId="0" applyNumberFormat="1" applyFont="1" applyFill="1" applyBorder="1" applyAlignment="1">
      <alignment vertical="center"/>
    </xf>
    <xf numFmtId="37" fontId="5" fillId="3" borderId="7" xfId="0" applyNumberFormat="1" applyFont="1" applyFill="1" applyBorder="1" applyAlignment="1">
      <alignment horizontal="right" wrapText="1"/>
    </xf>
    <xf numFmtId="37" fontId="9" fillId="3" borderId="7" xfId="0" applyNumberFormat="1" applyFont="1" applyFill="1" applyBorder="1" applyAlignment="1">
      <alignment/>
    </xf>
    <xf numFmtId="37" fontId="5" fillId="2" borderId="7" xfId="0" applyNumberFormat="1" applyFont="1" applyBorder="1" applyAlignment="1">
      <alignment horizontal="right" wrapText="1"/>
    </xf>
    <xf numFmtId="37" fontId="25" fillId="3" borderId="0" xfId="0" applyNumberFormat="1" applyFont="1" applyFill="1" applyBorder="1" applyAlignment="1">
      <alignment/>
    </xf>
    <xf numFmtId="180" fontId="21" fillId="0" borderId="0" xfId="0" applyNumberFormat="1" applyFont="1" applyFill="1" applyBorder="1" applyAlignment="1">
      <alignment horizontal="right" vertical="center"/>
    </xf>
    <xf numFmtId="37" fontId="36" fillId="0" borderId="0" xfId="0" applyNumberFormat="1" applyFont="1" applyFill="1" applyBorder="1" applyAlignment="1">
      <alignment/>
    </xf>
    <xf numFmtId="2" fontId="4" fillId="0" borderId="0" xfId="22" applyNumberFormat="1" applyFont="1" applyFill="1">
      <alignment/>
      <protection/>
    </xf>
    <xf numFmtId="186" fontId="4" fillId="0" borderId="6" xfId="15" applyNumberFormat="1" applyFont="1" applyFill="1" applyBorder="1" applyAlignment="1">
      <alignment/>
    </xf>
    <xf numFmtId="37" fontId="6" fillId="0" borderId="0" xfId="21" applyNumberFormat="1" applyFont="1" applyFill="1" applyAlignment="1">
      <alignment horizontal="center"/>
      <protection/>
    </xf>
    <xf numFmtId="37" fontId="9" fillId="0" borderId="0" xfId="21" applyNumberFormat="1" applyFont="1" applyFill="1">
      <alignment/>
      <protection/>
    </xf>
    <xf numFmtId="37" fontId="21" fillId="0" borderId="0" xfId="21" applyNumberFormat="1" applyFont="1" applyFill="1">
      <alignment/>
      <protection/>
    </xf>
    <xf numFmtId="37" fontId="29" fillId="0" borderId="0" xfId="21" applyNumberFormat="1" applyFont="1" applyFill="1" applyAlignment="1">
      <alignment/>
      <protection/>
    </xf>
    <xf numFmtId="37" fontId="6" fillId="0" borderId="0" xfId="21" applyNumberFormat="1" applyFont="1" applyFill="1" applyAlignment="1">
      <alignment horizontal="right"/>
      <protection/>
    </xf>
    <xf numFmtId="37" fontId="25" fillId="0" borderId="7" xfId="21" applyNumberFormat="1" applyFont="1" applyFill="1" applyBorder="1" applyAlignment="1">
      <alignment/>
      <protection/>
    </xf>
    <xf numFmtId="37" fontId="21" fillId="0" borderId="7" xfId="21" applyNumberFormat="1" applyFont="1" applyFill="1" applyBorder="1">
      <alignment/>
      <protection/>
    </xf>
    <xf numFmtId="49" fontId="10" fillId="0" borderId="7" xfId="21" applyNumberFormat="1" applyFont="1" applyFill="1" applyBorder="1" applyAlignment="1" quotePrefix="1">
      <alignment/>
      <protection/>
    </xf>
    <xf numFmtId="49" fontId="10" fillId="0" borderId="0" xfId="21" applyNumberFormat="1" applyFont="1" applyFill="1" applyAlignment="1" quotePrefix="1">
      <alignment/>
      <protection/>
    </xf>
    <xf numFmtId="188" fontId="25" fillId="3" borderId="0" xfId="21" applyNumberFormat="1" applyFont="1" applyFill="1" applyBorder="1" applyAlignment="1" quotePrefix="1">
      <alignment horizontal="right"/>
      <protection/>
    </xf>
    <xf numFmtId="188" fontId="25" fillId="3" borderId="0" xfId="21" applyNumberFormat="1" applyFont="1" applyFill="1" applyBorder="1" applyAlignment="1">
      <alignment horizontal="right"/>
      <protection/>
    </xf>
    <xf numFmtId="188" fontId="25" fillId="0" borderId="0" xfId="21" applyNumberFormat="1" applyFont="1" applyFill="1" applyBorder="1" applyAlignment="1" quotePrefix="1">
      <alignment horizontal="right"/>
      <protection/>
    </xf>
    <xf numFmtId="188" fontId="10" fillId="0" borderId="0" xfId="21" applyNumberFormat="1" applyFont="1" applyFill="1" applyAlignment="1">
      <alignment horizontal="center"/>
      <protection/>
    </xf>
    <xf numFmtId="188" fontId="25" fillId="3" borderId="0" xfId="21" applyNumberFormat="1" applyFont="1" applyFill="1" applyAlignment="1">
      <alignment horizontal="center"/>
      <protection/>
    </xf>
    <xf numFmtId="188" fontId="25" fillId="0" borderId="0" xfId="21" applyNumberFormat="1" applyFont="1" applyFill="1" applyAlignment="1" quotePrefix="1">
      <alignment horizontal="right"/>
      <protection/>
    </xf>
    <xf numFmtId="37" fontId="5" fillId="3" borderId="1" xfId="21" applyNumberFormat="1" applyFont="1" applyFill="1" applyBorder="1" applyAlignment="1" quotePrefix="1">
      <alignment horizontal="right"/>
      <protection/>
    </xf>
    <xf numFmtId="37" fontId="5" fillId="3" borderId="1" xfId="21" applyNumberFormat="1" applyFont="1" applyFill="1" applyBorder="1" applyAlignment="1">
      <alignment horizontal="right"/>
      <protection/>
    </xf>
    <xf numFmtId="37" fontId="5" fillId="0" borderId="1" xfId="21" applyNumberFormat="1" applyFont="1" applyFill="1" applyBorder="1" applyAlignment="1" quotePrefix="1">
      <alignment horizontal="right"/>
      <protection/>
    </xf>
    <xf numFmtId="188" fontId="10" fillId="0" borderId="1" xfId="21" applyNumberFormat="1" applyFont="1" applyFill="1" applyBorder="1" applyAlignment="1" quotePrefix="1">
      <alignment horizontal="center"/>
      <protection/>
    </xf>
    <xf numFmtId="37" fontId="5" fillId="3" borderId="0" xfId="21" applyNumberFormat="1" applyFont="1" applyFill="1" applyAlignment="1">
      <alignment horizontal="center"/>
      <protection/>
    </xf>
    <xf numFmtId="37" fontId="21" fillId="3" borderId="0" xfId="21" applyNumberFormat="1" applyFont="1" applyFill="1">
      <alignment/>
      <protection/>
    </xf>
    <xf numFmtId="188" fontId="10"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1" fillId="3" borderId="0" xfId="21" applyNumberFormat="1" applyFont="1" applyFill="1" applyBorder="1">
      <alignment/>
      <protection/>
    </xf>
    <xf numFmtId="37" fontId="24" fillId="3" borderId="0" xfId="21" applyNumberFormat="1" applyFont="1" applyFill="1" applyBorder="1">
      <alignment/>
      <protection/>
    </xf>
    <xf numFmtId="37" fontId="21" fillId="0" borderId="0" xfId="21" applyNumberFormat="1" applyFont="1" applyFill="1" applyBorder="1" applyAlignment="1">
      <alignment horizontal="right"/>
      <protection/>
    </xf>
    <xf numFmtId="37" fontId="26" fillId="0" borderId="0" xfId="21" applyNumberFormat="1" applyFont="1" applyFill="1">
      <alignment/>
      <protection/>
    </xf>
    <xf numFmtId="37" fontId="23" fillId="0" borderId="0" xfId="21" applyNumberFormat="1" applyFont="1" applyFill="1">
      <alignment/>
      <protection/>
    </xf>
    <xf numFmtId="37" fontId="5" fillId="3" borderId="0" xfId="21" applyNumberFormat="1" applyFont="1" applyFill="1" applyBorder="1">
      <alignment/>
      <protection/>
    </xf>
    <xf numFmtId="37" fontId="23" fillId="0" borderId="0" xfId="21" applyNumberFormat="1" applyFont="1" applyFill="1" applyBorder="1" applyAlignment="1">
      <alignment horizontal="right"/>
      <protection/>
    </xf>
    <xf numFmtId="37" fontId="26" fillId="0" borderId="0" xfId="21" applyNumberFormat="1" applyFont="1" applyFill="1" applyBorder="1">
      <alignment/>
      <protection/>
    </xf>
    <xf numFmtId="37" fontId="9" fillId="0" borderId="0" xfId="21" applyNumberFormat="1" applyFont="1" applyFill="1" applyBorder="1">
      <alignment/>
      <protection/>
    </xf>
    <xf numFmtId="37" fontId="9" fillId="0" borderId="0" xfId="21" applyNumberFormat="1" applyFont="1" applyFill="1" applyAlignment="1">
      <alignment vertical="center"/>
      <protection/>
    </xf>
    <xf numFmtId="37" fontId="23"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5" fillId="3" borderId="1" xfId="21" applyNumberFormat="1" applyFont="1" applyFill="1" applyBorder="1" applyAlignment="1">
      <alignment vertical="center"/>
      <protection/>
    </xf>
    <xf numFmtId="37" fontId="24" fillId="3" borderId="1" xfId="21" applyNumberFormat="1" applyFont="1" applyFill="1" applyBorder="1" applyAlignment="1">
      <alignment vertical="center"/>
      <protection/>
    </xf>
    <xf numFmtId="37" fontId="23" fillId="0" borderId="1" xfId="21" applyNumberFormat="1" applyFont="1" applyFill="1" applyBorder="1" applyAlignment="1">
      <alignment horizontal="right" vertical="center"/>
      <protection/>
    </xf>
    <xf numFmtId="37" fontId="26" fillId="0" borderId="0" xfId="21" applyNumberFormat="1" applyFont="1" applyFill="1" applyBorder="1" applyAlignment="1">
      <alignment vertical="center"/>
      <protection/>
    </xf>
    <xf numFmtId="37" fontId="9" fillId="0" borderId="0" xfId="21" applyNumberFormat="1" applyFont="1" applyFill="1" applyBorder="1" applyAlignment="1">
      <alignment vertical="center"/>
      <protection/>
    </xf>
    <xf numFmtId="37" fontId="26" fillId="0" borderId="3" xfId="21" applyNumberFormat="1" applyFont="1" applyFill="1" applyBorder="1">
      <alignment/>
      <protection/>
    </xf>
    <xf numFmtId="37" fontId="26" fillId="0" borderId="1" xfId="21" applyNumberFormat="1" applyFont="1" applyFill="1" applyBorder="1">
      <alignment/>
      <protection/>
    </xf>
    <xf numFmtId="37" fontId="21" fillId="0" borderId="0" xfId="21" applyNumberFormat="1" applyFont="1" applyFill="1" applyAlignment="1">
      <alignment horizontal="justify" vertical="center" wrapText="1"/>
      <protection/>
    </xf>
    <xf numFmtId="37" fontId="21" fillId="0" borderId="0" xfId="21" applyNumberFormat="1" applyFont="1" applyFill="1" applyBorder="1" applyAlignment="1">
      <alignment vertical="center" wrapText="1"/>
      <protection/>
    </xf>
    <xf numFmtId="37" fontId="25" fillId="3" borderId="8" xfId="21" applyNumberFormat="1" applyFont="1" applyFill="1" applyBorder="1" applyAlignment="1">
      <alignment vertical="center"/>
      <protection/>
    </xf>
    <xf numFmtId="37" fontId="24" fillId="3" borderId="8" xfId="21" applyNumberFormat="1" applyFont="1" applyFill="1" applyBorder="1" applyAlignment="1">
      <alignment vertical="center"/>
      <protection/>
    </xf>
    <xf numFmtId="37" fontId="23" fillId="0" borderId="8" xfId="21" applyNumberFormat="1" applyFont="1" applyFill="1" applyBorder="1" applyAlignment="1">
      <alignment horizontal="right" vertical="center"/>
      <protection/>
    </xf>
    <xf numFmtId="37" fontId="9" fillId="0" borderId="8" xfId="21" applyNumberFormat="1" applyFont="1" applyFill="1" applyBorder="1" applyAlignment="1">
      <alignment vertical="center"/>
      <protection/>
    </xf>
    <xf numFmtId="37" fontId="21" fillId="0" borderId="0" xfId="21" applyNumberFormat="1" applyFont="1" applyFill="1" applyBorder="1">
      <alignment/>
      <protection/>
    </xf>
    <xf numFmtId="41" fontId="25" fillId="3" borderId="0" xfId="21" applyNumberFormat="1" applyFont="1" applyFill="1" applyBorder="1">
      <alignment/>
      <protection/>
    </xf>
    <xf numFmtId="41" fontId="21" fillId="0" borderId="0" xfId="21" applyNumberFormat="1" applyFont="1" applyFill="1" applyBorder="1" applyAlignment="1">
      <alignment horizontal="right"/>
      <protection/>
    </xf>
    <xf numFmtId="37" fontId="25" fillId="0" borderId="0" xfId="21" applyNumberFormat="1" applyFont="1" applyFill="1">
      <alignment/>
      <protection/>
    </xf>
    <xf numFmtId="37" fontId="23" fillId="0" borderId="0" xfId="21" applyNumberFormat="1" applyFont="1" applyFill="1" applyAlignment="1">
      <alignment horizontal="justify" vertical="center" wrapText="1"/>
      <protection/>
    </xf>
    <xf numFmtId="37" fontId="5" fillId="3" borderId="0" xfId="21" applyNumberFormat="1" applyFont="1" applyFill="1" applyBorder="1" applyAlignment="1">
      <alignment vertical="center"/>
      <protection/>
    </xf>
    <xf numFmtId="37" fontId="21" fillId="3" borderId="0" xfId="21" applyNumberFormat="1" applyFont="1" applyFill="1" applyBorder="1" applyAlignment="1">
      <alignment vertical="center"/>
      <protection/>
    </xf>
    <xf numFmtId="37" fontId="21" fillId="0" borderId="0" xfId="21" applyNumberFormat="1" applyFont="1" applyFill="1" applyAlignment="1">
      <alignment vertical="center"/>
      <protection/>
    </xf>
    <xf numFmtId="37" fontId="21" fillId="0" borderId="0" xfId="21" applyNumberFormat="1" applyFont="1" applyFill="1" applyBorder="1" applyAlignment="1">
      <alignment vertical="center"/>
      <protection/>
    </xf>
    <xf numFmtId="41" fontId="5" fillId="3" borderId="0" xfId="21" applyNumberFormat="1" applyFont="1" applyFill="1" applyBorder="1" applyAlignment="1">
      <alignment vertical="center"/>
      <protection/>
    </xf>
    <xf numFmtId="37" fontId="5" fillId="3" borderId="8" xfId="21" applyNumberFormat="1" applyFont="1" applyFill="1" applyBorder="1" applyAlignment="1">
      <alignment vertical="center"/>
      <protection/>
    </xf>
    <xf numFmtId="37" fontId="21" fillId="3" borderId="8" xfId="21" applyNumberFormat="1" applyFont="1" applyFill="1" applyBorder="1" applyAlignment="1">
      <alignment vertical="center"/>
      <protection/>
    </xf>
    <xf numFmtId="37" fontId="9" fillId="0" borderId="0" xfId="21" applyNumberFormat="1" applyFont="1" applyFill="1" quotePrefix="1">
      <alignment/>
      <protection/>
    </xf>
    <xf numFmtId="37" fontId="21" fillId="0" borderId="0" xfId="21" applyNumberFormat="1" applyFont="1" applyFill="1" applyAlignment="1">
      <alignment horizontal="justify"/>
      <protection/>
    </xf>
    <xf numFmtId="37" fontId="23" fillId="0" borderId="0" xfId="21" applyNumberFormat="1" applyFont="1" applyFill="1" applyBorder="1" applyAlignment="1">
      <alignment horizontal="right" vertical="center"/>
      <protection/>
    </xf>
    <xf numFmtId="37" fontId="25" fillId="0" borderId="0" xfId="21" applyNumberFormat="1" applyFont="1" applyFill="1" applyAlignment="1">
      <alignment vertical="center"/>
      <protection/>
    </xf>
    <xf numFmtId="37" fontId="26" fillId="0" borderId="8" xfId="21" applyNumberFormat="1" applyFont="1" applyFill="1" applyBorder="1" applyAlignment="1">
      <alignment vertical="center"/>
      <protection/>
    </xf>
    <xf numFmtId="37" fontId="21" fillId="0" borderId="0" xfId="21" applyNumberFormat="1" applyFont="1" applyFill="1" applyAlignment="1">
      <alignment horizontal="justify" wrapText="1"/>
      <protection/>
    </xf>
    <xf numFmtId="37" fontId="21" fillId="0" borderId="0" xfId="21" applyNumberFormat="1" applyFont="1" applyFill="1" applyAlignment="1">
      <alignment wrapText="1"/>
      <protection/>
    </xf>
    <xf numFmtId="186" fontId="25" fillId="3" borderId="0" xfId="15" applyNumberFormat="1" applyFont="1" applyFill="1" applyBorder="1" applyAlignment="1">
      <alignment horizontal="right"/>
    </xf>
    <xf numFmtId="185" fontId="24" fillId="3" borderId="0" xfId="21" applyNumberFormat="1" applyFont="1" applyFill="1" applyBorder="1" applyAlignment="1">
      <alignment horizontal="right"/>
      <protection/>
    </xf>
    <xf numFmtId="202" fontId="26" fillId="0" borderId="0" xfId="21" applyNumberFormat="1" applyFont="1" applyFill="1">
      <alignment/>
      <protection/>
    </xf>
    <xf numFmtId="37" fontId="25"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186" fontId="25" fillId="3" borderId="6" xfId="15" applyNumberFormat="1" applyFont="1" applyFill="1" applyBorder="1" applyAlignment="1">
      <alignment horizontal="right" vertical="center"/>
    </xf>
    <xf numFmtId="185" fontId="24" fillId="3" borderId="6" xfId="21" applyNumberFormat="1" applyFont="1" applyFill="1" applyBorder="1" applyAlignment="1">
      <alignment horizontal="right" vertical="center"/>
      <protection/>
    </xf>
    <xf numFmtId="37" fontId="23" fillId="0" borderId="6" xfId="21" applyNumberFormat="1" applyFont="1" applyFill="1" applyBorder="1" applyAlignment="1">
      <alignment horizontal="right" vertical="center"/>
      <protection/>
    </xf>
    <xf numFmtId="37" fontId="26" fillId="0" borderId="6" xfId="21" applyNumberFormat="1" applyFont="1" applyFill="1" applyBorder="1" applyAlignment="1">
      <alignment vertical="center"/>
      <protection/>
    </xf>
    <xf numFmtId="37" fontId="24" fillId="0" borderId="0" xfId="21" applyNumberFormat="1" applyFont="1" applyFill="1" applyBorder="1">
      <alignment/>
      <protection/>
    </xf>
    <xf numFmtId="37" fontId="0" fillId="2" borderId="0" xfId="21" applyNumberFormat="1" applyFont="1" applyAlignment="1">
      <alignment horizontal="justify" wrapText="1"/>
      <protection/>
    </xf>
    <xf numFmtId="37" fontId="24" fillId="0" borderId="0" xfId="21" applyNumberFormat="1" applyFont="1" applyFill="1" applyBorder="1" applyAlignment="1">
      <alignment horizontal="right"/>
      <protection/>
    </xf>
    <xf numFmtId="37" fontId="26" fillId="0" borderId="0" xfId="21" applyNumberFormat="1" applyFont="1" applyFill="1" applyBorder="1" applyAlignment="1">
      <alignment horizontal="right"/>
      <protection/>
    </xf>
    <xf numFmtId="37" fontId="26" fillId="0" borderId="0" xfId="21" applyNumberFormat="1" applyFont="1" applyFill="1" applyAlignment="1">
      <alignment horizontal="right"/>
      <protection/>
    </xf>
    <xf numFmtId="37" fontId="0" fillId="0" borderId="0" xfId="0" applyNumberFormat="1" applyFont="1" applyFill="1" applyAlignment="1">
      <alignment wrapText="1"/>
    </xf>
    <xf numFmtId="1" fontId="8" fillId="0" borderId="0" xfId="22" applyNumberFormat="1" applyFont="1" applyFill="1" applyBorder="1" applyProtection="1">
      <alignment/>
      <protection locked="0"/>
    </xf>
    <xf numFmtId="190" fontId="4" fillId="0" borderId="0" xfId="22" applyNumberFormat="1" applyFont="1" applyFill="1" applyBorder="1" applyProtection="1">
      <alignment/>
      <protection locked="0"/>
    </xf>
    <xf numFmtId="1" fontId="8" fillId="0" borderId="0" xfId="22" applyNumberFormat="1" applyFont="1" applyFill="1" applyBorder="1" applyAlignment="1" applyProtection="1">
      <alignment horizontal="left"/>
      <protection locked="0"/>
    </xf>
    <xf numFmtId="190" fontId="4" fillId="0" borderId="0" xfId="22" applyNumberFormat="1" applyFont="1" applyFill="1" applyBorder="1" applyAlignment="1" applyProtection="1">
      <alignment/>
      <protection locked="0"/>
    </xf>
    <xf numFmtId="1" fontId="8" fillId="0" borderId="0" xfId="22" applyNumberFormat="1" applyFont="1" applyFill="1" applyBorder="1" applyAlignment="1" applyProtection="1">
      <alignment/>
      <protection locked="0"/>
    </xf>
    <xf numFmtId="37" fontId="8" fillId="0" borderId="0" xfId="0" applyNumberFormat="1" applyFont="1" applyFill="1" applyAlignment="1">
      <alignment horizontal="left"/>
    </xf>
    <xf numFmtId="0" fontId="4" fillId="0" borderId="0" xfId="22" applyFont="1" applyFill="1" applyBorder="1">
      <alignment/>
      <protection/>
    </xf>
    <xf numFmtId="1" fontId="4" fillId="0" borderId="0" xfId="22" applyNumberFormat="1" applyFont="1" applyFill="1" applyBorder="1" applyProtection="1">
      <alignment/>
      <protection locked="0"/>
    </xf>
    <xf numFmtId="37" fontId="4" fillId="0" borderId="0" xfId="0" applyNumberFormat="1" applyFont="1" applyFill="1" applyAlignment="1">
      <alignment horizontal="justify" vertical="top" wrapText="1"/>
    </xf>
    <xf numFmtId="1" fontId="4" fillId="0" borderId="0" xfId="22" applyNumberFormat="1" applyFont="1" applyFill="1" applyBorder="1" applyAlignment="1" applyProtection="1">
      <alignment horizontal="left"/>
      <protection locked="0"/>
    </xf>
    <xf numFmtId="37" fontId="8" fillId="0" borderId="0" xfId="0" applyNumberFormat="1" applyFont="1" applyFill="1" applyAlignment="1">
      <alignment horizontal="center" vertical="top" wrapText="1"/>
    </xf>
    <xf numFmtId="2" fontId="4" fillId="0" borderId="0" xfId="22" applyNumberFormat="1" applyFont="1" applyFill="1" applyBorder="1">
      <alignment/>
      <protection/>
    </xf>
    <xf numFmtId="189" fontId="4" fillId="0" borderId="0" xfId="22" applyNumberFormat="1" applyFont="1" applyFill="1" applyBorder="1" applyAlignment="1" applyProtection="1">
      <alignment horizontal="right"/>
      <protection locked="0"/>
    </xf>
    <xf numFmtId="37" fontId="8" fillId="0" borderId="0" xfId="15" applyNumberFormat="1" applyFont="1" applyFill="1" applyBorder="1" applyAlignment="1" applyProtection="1">
      <alignment horizontal="right"/>
      <protection locked="0"/>
    </xf>
    <xf numFmtId="186" fontId="4" fillId="0" borderId="0" xfId="15" applyNumberFormat="1" applyFont="1" applyFill="1" applyBorder="1" applyAlignment="1">
      <alignment horizontal="right"/>
    </xf>
    <xf numFmtId="37" fontId="8" fillId="0" borderId="0" xfId="22" applyNumberFormat="1" applyFont="1" applyFill="1" applyBorder="1" applyAlignment="1">
      <alignment horizontal="right"/>
      <protection/>
    </xf>
    <xf numFmtId="37" fontId="8" fillId="0" borderId="0" xfId="0" applyNumberFormat="1" applyFont="1" applyFill="1" applyBorder="1" applyAlignment="1">
      <alignment horizontal="center"/>
    </xf>
    <xf numFmtId="37" fontId="8" fillId="0" borderId="0" xfId="0" applyNumberFormat="1" applyFont="1" applyFill="1" applyBorder="1" applyAlignment="1">
      <alignment horizontal="right"/>
    </xf>
    <xf numFmtId="37" fontId="8" fillId="0" borderId="7" xfId="0" applyNumberFormat="1" applyFont="1" applyFill="1" applyBorder="1" applyAlignment="1">
      <alignment horizontal="right"/>
    </xf>
    <xf numFmtId="37" fontId="8" fillId="0" borderId="7" xfId="0" applyNumberFormat="1" applyFont="1" applyFill="1" applyBorder="1" applyAlignment="1">
      <alignment horizontal="center"/>
    </xf>
    <xf numFmtId="188" fontId="8" fillId="0" borderId="0" xfId="0" applyNumberFormat="1" applyFont="1" applyFill="1" applyBorder="1" applyAlignment="1" quotePrefix="1">
      <alignment/>
    </xf>
    <xf numFmtId="188" fontId="8" fillId="0" borderId="12" xfId="0" applyNumberFormat="1" applyFont="1" applyFill="1" applyBorder="1" applyAlignment="1" quotePrefix="1">
      <alignment horizontal="right"/>
    </xf>
    <xf numFmtId="188" fontId="8" fillId="0" borderId="12" xfId="0" applyNumberFormat="1" applyFont="1" applyFill="1" applyBorder="1" applyAlignment="1" quotePrefix="1">
      <alignment/>
    </xf>
    <xf numFmtId="1" fontId="4" fillId="0" borderId="0" xfId="0" applyNumberFormat="1" applyFont="1" applyFill="1" applyBorder="1" applyAlignment="1" applyProtection="1">
      <alignment horizontal="left"/>
      <protection locked="0"/>
    </xf>
    <xf numFmtId="1" fontId="8" fillId="0" borderId="1" xfId="22" applyNumberFormat="1" applyFont="1" applyFill="1" applyBorder="1" applyAlignment="1" applyProtection="1">
      <alignment horizontal="right"/>
      <protection locked="0"/>
    </xf>
    <xf numFmtId="1" fontId="8" fillId="0" borderId="0" xfId="0" applyNumberFormat="1" applyFont="1" applyFill="1" applyBorder="1" applyAlignment="1" applyProtection="1">
      <alignment/>
      <protection locked="0"/>
    </xf>
    <xf numFmtId="37" fontId="4" fillId="0" borderId="0" xfId="22" applyNumberFormat="1" applyFont="1" applyFill="1" applyBorder="1" applyAlignment="1">
      <alignment horizontal="right"/>
      <protection/>
    </xf>
    <xf numFmtId="49" fontId="8" fillId="0" borderId="0" xfId="22" applyNumberFormat="1" applyFont="1" applyFill="1" applyBorder="1" applyAlignment="1">
      <alignment horizontal="center"/>
      <protection/>
    </xf>
    <xf numFmtId="1" fontId="4" fillId="0" borderId="0" xfId="0" applyNumberFormat="1" applyFont="1" applyFill="1" applyBorder="1" applyAlignment="1" applyProtection="1">
      <alignment/>
      <protection locked="0"/>
    </xf>
    <xf numFmtId="37" fontId="4" fillId="0" borderId="7" xfId="22" applyNumberFormat="1" applyFont="1" applyFill="1" applyBorder="1" applyAlignment="1">
      <alignment horizontal="right"/>
      <protection/>
    </xf>
    <xf numFmtId="37" fontId="4" fillId="0" borderId="7" xfId="22" applyNumberFormat="1" applyFont="1" applyFill="1" applyBorder="1" applyAlignment="1" applyProtection="1">
      <alignment horizontal="right"/>
      <protection locked="0"/>
    </xf>
    <xf numFmtId="37" fontId="4" fillId="0" borderId="7" xfId="15" applyNumberFormat="1" applyFont="1" applyFill="1" applyBorder="1" applyAlignment="1">
      <alignment/>
    </xf>
    <xf numFmtId="37" fontId="4" fillId="0" borderId="0" xfId="0" applyFont="1" applyFill="1" applyAlignment="1">
      <alignment horizontal="justify" wrapText="1"/>
    </xf>
    <xf numFmtId="1" fontId="8" fillId="0" borderId="0" xfId="22" applyNumberFormat="1" applyFont="1" applyFill="1" applyBorder="1" applyAlignment="1" applyProtection="1">
      <alignment horizontal="left"/>
      <protection locked="0"/>
    </xf>
    <xf numFmtId="1" fontId="8" fillId="0" borderId="0" xfId="22" applyNumberFormat="1" applyFont="1" applyFill="1" applyBorder="1" applyAlignment="1" applyProtection="1">
      <alignment horizontal="center" vertical="top"/>
      <protection locked="0"/>
    </xf>
    <xf numFmtId="1" fontId="4" fillId="0" borderId="0" xfId="22" applyNumberFormat="1" applyFont="1" applyFill="1" applyBorder="1" applyAlignment="1" applyProtection="1">
      <alignment horizontal="center" vertical="top"/>
      <protection locked="0"/>
    </xf>
    <xf numFmtId="1" fontId="8" fillId="0" borderId="0" xfId="22" applyNumberFormat="1" applyFont="1" applyFill="1" applyBorder="1" applyAlignment="1" applyProtection="1">
      <alignment horizontal="right" vertical="top"/>
      <protection locked="0"/>
    </xf>
    <xf numFmtId="1" fontId="4" fillId="0" borderId="0" xfId="0" applyNumberFormat="1" applyFont="1" applyFill="1" applyBorder="1" applyAlignment="1" applyProtection="1" quotePrefix="1">
      <alignment horizontal="left"/>
      <protection locked="0"/>
    </xf>
    <xf numFmtId="186" fontId="4" fillId="0" borderId="0" xfId="15" applyNumberFormat="1" applyFont="1" applyFill="1" applyBorder="1" applyAlignment="1">
      <alignment horizontal="right"/>
    </xf>
    <xf numFmtId="37" fontId="8" fillId="0" borderId="0" xfId="22" applyNumberFormat="1" applyFont="1" applyFill="1" applyBorder="1" applyAlignment="1" applyProtection="1">
      <alignment horizontal="right"/>
      <protection locked="0"/>
    </xf>
    <xf numFmtId="37" fontId="4" fillId="0" borderId="0" xfId="0" applyNumberFormat="1" applyFont="1" applyFill="1" applyBorder="1" applyAlignment="1" applyProtection="1">
      <alignment/>
      <protection locked="0"/>
    </xf>
    <xf numFmtId="37" fontId="4" fillId="0" borderId="3" xfId="22" applyNumberFormat="1" applyFont="1" applyFill="1" applyBorder="1" applyAlignment="1">
      <alignment horizontal="right"/>
      <protection/>
    </xf>
    <xf numFmtId="43" fontId="4" fillId="0" borderId="0" xfId="15" applyFont="1" applyFill="1" applyBorder="1" applyAlignment="1">
      <alignment horizontal="right"/>
    </xf>
    <xf numFmtId="186" fontId="4" fillId="0" borderId="1" xfId="15" applyNumberFormat="1" applyFont="1" applyFill="1" applyBorder="1" applyAlignment="1">
      <alignment horizontal="right"/>
    </xf>
    <xf numFmtId="1" fontId="4" fillId="0" borderId="0" xfId="0" applyNumberFormat="1" applyFont="1" applyFill="1" applyBorder="1" applyAlignment="1" applyProtection="1">
      <alignment/>
      <protection locked="0"/>
    </xf>
    <xf numFmtId="37" fontId="4" fillId="0" borderId="6" xfId="22" applyNumberFormat="1" applyFont="1" applyFill="1" applyBorder="1" applyAlignment="1">
      <alignment horizontal="right"/>
      <protection/>
    </xf>
    <xf numFmtId="1" fontId="4" fillId="0" borderId="0" xfId="0" applyNumberFormat="1" applyFont="1" applyFill="1" applyBorder="1" applyAlignment="1" applyProtection="1">
      <alignment horizontal="justify" wrapText="1"/>
      <protection locked="0"/>
    </xf>
    <xf numFmtId="1" fontId="4" fillId="0" borderId="0" xfId="0" applyNumberFormat="1" applyFont="1" applyFill="1" applyBorder="1" applyAlignment="1" applyProtection="1">
      <alignment/>
      <protection locked="0"/>
    </xf>
    <xf numFmtId="37" fontId="4" fillId="0" borderId="0" xfId="22" applyNumberFormat="1" applyFont="1" applyFill="1" applyBorder="1" applyAlignment="1">
      <alignment/>
      <protection/>
    </xf>
    <xf numFmtId="189" fontId="8" fillId="0" borderId="0" xfId="22" applyNumberFormat="1" applyFont="1" applyFill="1" applyBorder="1" applyAlignment="1" applyProtection="1">
      <alignment horizontal="right"/>
      <protection locked="0"/>
    </xf>
    <xf numFmtId="189" fontId="8" fillId="0" borderId="7" xfId="22" applyNumberFormat="1" applyFont="1" applyFill="1" applyBorder="1" applyAlignment="1" applyProtection="1" quotePrefix="1">
      <alignment horizontal="right"/>
      <protection locked="0"/>
    </xf>
    <xf numFmtId="1" fontId="4" fillId="0" borderId="7" xfId="22" applyNumberFormat="1" applyFont="1" applyFill="1" applyBorder="1" applyAlignment="1" applyProtection="1" quotePrefix="1">
      <alignment horizontal="right"/>
      <protection locked="0"/>
    </xf>
    <xf numFmtId="189" fontId="8" fillId="0" borderId="0" xfId="22" applyNumberFormat="1" applyFont="1" applyFill="1" applyBorder="1" applyAlignment="1" applyProtection="1" quotePrefix="1">
      <alignment horizontal="right"/>
      <protection locked="0"/>
    </xf>
    <xf numFmtId="1" fontId="8" fillId="0" borderId="0" xfId="22" applyNumberFormat="1" applyFont="1" applyFill="1" applyBorder="1" applyAlignment="1" applyProtection="1" quotePrefix="1">
      <alignment horizontal="right"/>
      <protection locked="0"/>
    </xf>
    <xf numFmtId="189" fontId="8" fillId="0" borderId="0" xfId="22" applyNumberFormat="1" applyFont="1" applyFill="1" applyBorder="1" applyAlignment="1" applyProtection="1">
      <alignment horizontal="right"/>
      <protection locked="0"/>
    </xf>
    <xf numFmtId="189" fontId="4" fillId="0" borderId="0" xfId="22" applyNumberFormat="1" applyFont="1" applyFill="1" applyBorder="1" applyAlignment="1" applyProtection="1">
      <alignment horizontal="right"/>
      <protection locked="0"/>
    </xf>
    <xf numFmtId="189" fontId="8" fillId="0" borderId="6" xfId="22" applyNumberFormat="1" applyFont="1" applyFill="1" applyBorder="1" applyAlignment="1" applyProtection="1">
      <alignment horizontal="right"/>
      <protection locked="0"/>
    </xf>
    <xf numFmtId="189" fontId="4" fillId="0" borderId="6" xfId="22" applyNumberFormat="1" applyFont="1" applyFill="1" applyBorder="1" applyAlignment="1" applyProtection="1">
      <alignment horizontal="right"/>
      <protection locked="0"/>
    </xf>
    <xf numFmtId="188" fontId="8" fillId="0" borderId="0" xfId="0" applyNumberFormat="1" applyFont="1" applyFill="1" applyBorder="1" applyAlignment="1" quotePrefix="1">
      <alignment horizontal="right"/>
    </xf>
    <xf numFmtId="188" fontId="4" fillId="0" borderId="0" xfId="0" applyNumberFormat="1" applyFont="1" applyFill="1" applyBorder="1" applyAlignment="1" quotePrefix="1">
      <alignment horizontal="right"/>
    </xf>
    <xf numFmtId="1" fontId="4" fillId="0" borderId="1" xfId="22" applyNumberFormat="1" applyFont="1" applyFill="1" applyBorder="1" applyAlignment="1" applyProtection="1">
      <alignment horizontal="right"/>
      <protection locked="0"/>
    </xf>
    <xf numFmtId="189" fontId="8" fillId="0" borderId="7" xfId="22" applyNumberFormat="1" applyFont="1" applyFill="1" applyBorder="1" applyAlignment="1" applyProtection="1">
      <alignment horizontal="right"/>
      <protection locked="0"/>
    </xf>
    <xf numFmtId="186" fontId="4" fillId="0" borderId="7" xfId="15" applyNumberFormat="1" applyFont="1" applyFill="1" applyBorder="1" applyAlignment="1" applyProtection="1">
      <alignment horizontal="right"/>
      <protection locked="0"/>
    </xf>
    <xf numFmtId="37" fontId="4" fillId="0" borderId="0" xfId="22" applyNumberFormat="1" applyFont="1" applyFill="1" applyBorder="1" applyAlignment="1" applyProtection="1">
      <alignment horizontal="right"/>
      <protection locked="0"/>
    </xf>
    <xf numFmtId="37" fontId="8" fillId="0" borderId="0" xfId="22" applyNumberFormat="1" applyFont="1" applyFill="1" applyBorder="1" applyAlignment="1" applyProtection="1">
      <alignment horizontal="right"/>
      <protection locked="0"/>
    </xf>
    <xf numFmtId="37" fontId="4" fillId="0" borderId="0" xfId="22" applyNumberFormat="1" applyFont="1" applyFill="1" applyBorder="1" applyAlignment="1">
      <alignment horizontal="right"/>
      <protection/>
    </xf>
    <xf numFmtId="188" fontId="8" fillId="0" borderId="0" xfId="0" applyNumberFormat="1" applyFont="1" applyFill="1" applyBorder="1" applyAlignment="1" quotePrefix="1">
      <alignment/>
    </xf>
    <xf numFmtId="37" fontId="4" fillId="0" borderId="0" xfId="22" applyNumberFormat="1" applyFont="1" applyFill="1" applyBorder="1" applyAlignment="1" applyProtection="1">
      <alignment horizontal="right"/>
      <protection locked="0"/>
    </xf>
    <xf numFmtId="37" fontId="4" fillId="0" borderId="0" xfId="0" applyNumberFormat="1" applyFont="1" applyFill="1" applyBorder="1" applyAlignment="1">
      <alignment horizontal="right" vertical="top" wrapText="1"/>
    </xf>
    <xf numFmtId="37" fontId="8" fillId="0" borderId="0" xfId="22" applyNumberFormat="1" applyFont="1" applyFill="1" applyBorder="1" applyAlignment="1" applyProtection="1">
      <alignment horizontal="center"/>
      <protection locked="0"/>
    </xf>
    <xf numFmtId="1" fontId="4" fillId="0" borderId="0" xfId="0" applyNumberFormat="1" applyFont="1" applyFill="1" applyBorder="1" applyAlignment="1" applyProtection="1">
      <alignment/>
      <protection locked="0"/>
    </xf>
    <xf numFmtId="37" fontId="4" fillId="0" borderId="1" xfId="22" applyNumberFormat="1" applyFont="1" applyFill="1" applyBorder="1" applyAlignment="1" applyProtection="1">
      <alignment horizontal="right"/>
      <protection locked="0"/>
    </xf>
    <xf numFmtId="37" fontId="4" fillId="0" borderId="0" xfId="22" applyNumberFormat="1" applyFont="1" applyFill="1" applyBorder="1" applyAlignment="1" applyProtection="1" quotePrefix="1">
      <alignment horizontal="right"/>
      <protection locked="0"/>
    </xf>
    <xf numFmtId="37" fontId="4" fillId="0" borderId="6" xfId="22" applyNumberFormat="1" applyFont="1" applyFill="1" applyBorder="1" applyAlignment="1">
      <alignment horizontal="right"/>
      <protection/>
    </xf>
    <xf numFmtId="49" fontId="8" fillId="0" borderId="0" xfId="22" applyNumberFormat="1" applyFont="1" applyFill="1" applyAlignment="1">
      <alignment horizontal="center"/>
      <protection/>
    </xf>
    <xf numFmtId="49" fontId="4" fillId="0" borderId="0" xfId="22" applyNumberFormat="1" applyFont="1" applyFill="1" applyAlignment="1">
      <alignment horizontal="center"/>
      <protection/>
    </xf>
    <xf numFmtId="49" fontId="8" fillId="0" borderId="0" xfId="22" applyNumberFormat="1" applyFont="1" applyFill="1" applyAlignment="1">
      <alignment horizontal="center" vertical="center"/>
      <protection/>
    </xf>
    <xf numFmtId="1" fontId="4" fillId="0" borderId="0" xfId="22" applyNumberFormat="1" applyFont="1" applyFill="1" applyBorder="1" applyAlignment="1" applyProtection="1">
      <alignment horizontal="justify" vertical="top" wrapText="1"/>
      <protection locked="0"/>
    </xf>
    <xf numFmtId="37" fontId="4" fillId="0" borderId="0" xfId="0" applyNumberFormat="1" applyFont="1" applyFill="1" applyBorder="1" applyAlignment="1">
      <alignment horizontal="justify" vertical="top" wrapText="1"/>
    </xf>
    <xf numFmtId="2" fontId="4" fillId="0" borderId="0" xfId="22" applyNumberFormat="1" applyFont="1" applyFill="1">
      <alignment/>
      <protection/>
    </xf>
    <xf numFmtId="41" fontId="4" fillId="0" borderId="0" xfId="22" applyNumberFormat="1" applyFont="1" applyFill="1">
      <alignment/>
      <protection/>
    </xf>
    <xf numFmtId="41" fontId="4" fillId="0" borderId="0" xfId="22" applyNumberFormat="1" applyFont="1" applyFill="1" applyBorder="1">
      <alignment/>
      <protection/>
    </xf>
    <xf numFmtId="41" fontId="4" fillId="0" borderId="0" xfId="22" applyNumberFormat="1" applyFont="1" applyFill="1">
      <alignment/>
      <protection/>
    </xf>
    <xf numFmtId="41" fontId="8" fillId="0" borderId="0" xfId="22" applyNumberFormat="1" applyFont="1" applyFill="1" applyBorder="1">
      <alignment/>
      <protection/>
    </xf>
    <xf numFmtId="37" fontId="8" fillId="0" borderId="0" xfId="0" applyNumberFormat="1" applyFont="1" applyFill="1" applyAlignment="1" quotePrefix="1">
      <alignment horizontal="center"/>
    </xf>
    <xf numFmtId="41" fontId="4" fillId="0" borderId="0" xfId="22" applyNumberFormat="1" applyFont="1" applyFill="1" applyBorder="1">
      <alignment/>
      <protection/>
    </xf>
    <xf numFmtId="37" fontId="38" fillId="0" borderId="0" xfId="0" applyNumberFormat="1" applyFont="1" applyFill="1" applyAlignment="1">
      <alignment horizontal="center"/>
    </xf>
    <xf numFmtId="41" fontId="8" fillId="0" borderId="0" xfId="22" applyNumberFormat="1" applyFont="1" applyFill="1" applyBorder="1">
      <alignment/>
      <protection/>
    </xf>
    <xf numFmtId="2" fontId="8" fillId="0" borderId="0" xfId="22" applyNumberFormat="1" applyFont="1" applyFill="1" applyBorder="1">
      <alignment/>
      <protection/>
    </xf>
    <xf numFmtId="37" fontId="8" fillId="0" borderId="0" xfId="0" applyNumberFormat="1" applyFont="1" applyFill="1" applyAlignment="1">
      <alignment/>
    </xf>
    <xf numFmtId="189" fontId="4" fillId="0" borderId="0" xfId="22" applyNumberFormat="1" applyFont="1" applyFill="1" applyBorder="1" applyAlignment="1">
      <alignment horizontal="right"/>
      <protection/>
    </xf>
    <xf numFmtId="37" fontId="4" fillId="0" borderId="0" xfId="22" applyNumberFormat="1" applyFont="1" applyFill="1" applyBorder="1" applyProtection="1">
      <alignment/>
      <protection locked="0"/>
    </xf>
    <xf numFmtId="2" fontId="8" fillId="0" borderId="0" xfId="22" applyNumberFormat="1" applyFont="1" applyFill="1" applyBorder="1" applyAlignment="1">
      <alignment horizontal="center"/>
      <protection/>
    </xf>
    <xf numFmtId="49" fontId="8" fillId="0" borderId="0" xfId="22" applyNumberFormat="1" applyFont="1" applyFill="1" applyAlignment="1" quotePrefix="1">
      <alignment horizontal="center"/>
      <protection/>
    </xf>
    <xf numFmtId="2" fontId="8" fillId="0" borderId="0" xfId="22" applyNumberFormat="1" applyFont="1" applyFill="1">
      <alignment/>
      <protection/>
    </xf>
    <xf numFmtId="2" fontId="8" fillId="0" borderId="0" xfId="22" applyNumberFormat="1" applyFont="1" applyFill="1" applyBorder="1">
      <alignment/>
      <protection/>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center"/>
    </xf>
    <xf numFmtId="188" fontId="4" fillId="0" borderId="0" xfId="0" applyNumberFormat="1" applyFont="1" applyFill="1" applyBorder="1" applyAlignment="1" quotePrefix="1">
      <alignment/>
    </xf>
    <xf numFmtId="186" fontId="4" fillId="0" borderId="0" xfId="15" applyNumberFormat="1" applyFont="1" applyFill="1" applyBorder="1" applyAlignment="1" quotePrefix="1">
      <alignment horizontal="right"/>
    </xf>
    <xf numFmtId="2" fontId="4" fillId="0" borderId="0" xfId="22" applyNumberFormat="1" applyFont="1" applyFill="1" applyBorder="1">
      <alignment/>
      <protection/>
    </xf>
    <xf numFmtId="49" fontId="4" fillId="0" borderId="0" xfId="22" applyNumberFormat="1" applyFont="1" applyFill="1" applyAlignment="1">
      <alignment horizontal="center" vertical="center"/>
      <protection/>
    </xf>
    <xf numFmtId="2" fontId="4" fillId="0" borderId="0" xfId="22" applyNumberFormat="1" applyFont="1" applyFill="1" applyAlignment="1">
      <alignment vertical="center"/>
      <protection/>
    </xf>
    <xf numFmtId="2" fontId="4" fillId="0" borderId="0" xfId="22" applyNumberFormat="1" applyFont="1" applyFill="1" applyBorder="1" applyAlignment="1">
      <alignment vertical="center"/>
      <protection/>
    </xf>
    <xf numFmtId="186" fontId="4" fillId="0" borderId="6" xfId="15" applyNumberFormat="1" applyFont="1" applyFill="1" applyBorder="1" applyAlignment="1" quotePrefix="1">
      <alignment horizontal="right"/>
    </xf>
    <xf numFmtId="188" fontId="8" fillId="0" borderId="13" xfId="0" applyNumberFormat="1" applyFont="1" applyFill="1" applyBorder="1" applyAlignment="1" quotePrefix="1">
      <alignment horizontal="right"/>
    </xf>
    <xf numFmtId="188" fontId="8" fillId="0" borderId="13" xfId="0" applyNumberFormat="1" applyFont="1" applyFill="1" applyBorder="1" applyAlignment="1" quotePrefix="1">
      <alignment/>
    </xf>
    <xf numFmtId="186" fontId="4" fillId="0" borderId="0" xfId="15" applyNumberFormat="1" applyFont="1" applyFill="1" applyBorder="1" applyAlignment="1">
      <alignment/>
    </xf>
    <xf numFmtId="2" fontId="4" fillId="0" borderId="0" xfId="22" applyNumberFormat="1" applyFont="1" applyFill="1" applyAlignment="1">
      <alignment vertical="center"/>
      <protection/>
    </xf>
    <xf numFmtId="2" fontId="4" fillId="0" borderId="0" xfId="22" applyNumberFormat="1" applyFont="1" applyFill="1" applyBorder="1" applyAlignment="1">
      <alignment vertical="center"/>
      <protection/>
    </xf>
    <xf numFmtId="2" fontId="8" fillId="0" borderId="0" xfId="22" applyNumberFormat="1" applyFont="1" applyFill="1" applyBorder="1" applyAlignment="1">
      <alignment vertical="center"/>
      <protection/>
    </xf>
    <xf numFmtId="37" fontId="11" fillId="0" borderId="0" xfId="0" applyNumberFormat="1" applyFont="1" applyFill="1" applyAlignment="1">
      <alignment horizontal="left"/>
    </xf>
    <xf numFmtId="1" fontId="4" fillId="0" borderId="0" xfId="0" applyNumberFormat="1" applyFont="1" applyFill="1" applyBorder="1" applyAlignment="1" applyProtection="1" quotePrefix="1">
      <alignment/>
      <protection locked="0"/>
    </xf>
    <xf numFmtId="37" fontId="23" fillId="0" borderId="1" xfId="21" applyNumberFormat="1" applyFont="1" applyFill="1" applyBorder="1" applyAlignment="1">
      <alignment horizontal="right"/>
      <protection/>
    </xf>
    <xf numFmtId="37" fontId="9" fillId="0" borderId="1" xfId="21" applyNumberFormat="1" applyFont="1" applyFill="1" applyBorder="1" applyAlignment="1">
      <alignment vertical="center"/>
      <protection/>
    </xf>
    <xf numFmtId="186" fontId="4" fillId="0" borderId="0" xfId="15" applyNumberFormat="1" applyFont="1" applyFill="1" applyBorder="1" applyAlignment="1">
      <alignment vertical="center"/>
    </xf>
    <xf numFmtId="2" fontId="8" fillId="0" borderId="0" xfId="22" applyNumberFormat="1" applyFont="1" applyFill="1" applyAlignment="1">
      <alignment vertical="center"/>
      <protection/>
    </xf>
    <xf numFmtId="186" fontId="4" fillId="0" borderId="1" xfId="15" applyNumberFormat="1" applyFont="1" applyFill="1" applyBorder="1" applyAlignment="1">
      <alignment vertical="center"/>
    </xf>
    <xf numFmtId="186" fontId="4" fillId="0" borderId="6" xfId="15" applyNumberFormat="1" applyFont="1" applyFill="1" applyBorder="1" applyAlignment="1">
      <alignment vertical="center"/>
    </xf>
    <xf numFmtId="43" fontId="4" fillId="0" borderId="0" xfId="15" applyFont="1" applyFill="1" applyBorder="1" applyAlignment="1">
      <alignment vertical="center"/>
    </xf>
    <xf numFmtId="49" fontId="8" fillId="0" borderId="0" xfId="22" applyNumberFormat="1" applyFont="1" applyFill="1" applyBorder="1" applyAlignment="1" quotePrefix="1">
      <alignment horizontal="center"/>
      <protection/>
    </xf>
    <xf numFmtId="43" fontId="21" fillId="3" borderId="7" xfId="15" applyFont="1" applyFill="1" applyBorder="1" applyAlignment="1">
      <alignment/>
    </xf>
    <xf numFmtId="37" fontId="40" fillId="0" borderId="0" xfId="0" applyNumberFormat="1" applyFont="1" applyFill="1" applyBorder="1" applyAlignment="1">
      <alignment/>
    </xf>
    <xf numFmtId="37" fontId="0" fillId="0" borderId="0" xfId="0" applyNumberFormat="1" applyFont="1" applyFill="1" applyAlignment="1">
      <alignment horizontal="justify" wrapText="1"/>
    </xf>
    <xf numFmtId="37" fontId="0" fillId="0" borderId="0" xfId="0" applyNumberFormat="1" applyFont="1" applyFill="1" applyBorder="1" applyAlignment="1">
      <alignment horizontal="justify" vertical="top" wrapText="1"/>
    </xf>
    <xf numFmtId="186" fontId="25" fillId="3" borderId="0" xfId="15" applyNumberFormat="1" applyFont="1" applyFill="1" applyBorder="1" applyAlignment="1">
      <alignment horizontal="right" vertical="center"/>
    </xf>
    <xf numFmtId="185" fontId="24" fillId="3" borderId="0" xfId="21" applyNumberFormat="1" applyFont="1" applyFill="1" applyBorder="1" applyAlignment="1">
      <alignment horizontal="right" vertical="center"/>
      <protection/>
    </xf>
    <xf numFmtId="37" fontId="21" fillId="0" borderId="0" xfId="21" applyNumberFormat="1" applyFont="1" applyFill="1" applyAlignment="1">
      <alignment vertical="center" wrapText="1"/>
      <protection/>
    </xf>
    <xf numFmtId="2" fontId="4" fillId="0" borderId="0" xfId="22" applyNumberFormat="1" applyFont="1" applyFill="1" applyBorder="1" applyAlignment="1">
      <alignment horizontal="justify" vertical="top" wrapText="1"/>
      <protection/>
    </xf>
    <xf numFmtId="37" fontId="36" fillId="0" borderId="0" xfId="0" applyNumberFormat="1" applyFont="1" applyFill="1" applyAlignment="1">
      <alignment/>
    </xf>
    <xf numFmtId="37" fontId="0" fillId="0" borderId="0" xfId="0" applyNumberFormat="1" applyFont="1" applyFill="1" applyAlignment="1">
      <alignment horizontal="justify" vertical="top" wrapText="1"/>
    </xf>
    <xf numFmtId="1" fontId="4" fillId="0" borderId="0" xfId="22" applyNumberFormat="1" applyFont="1" applyFill="1" applyAlignment="1" applyProtection="1">
      <alignment horizontal="left"/>
      <protection locked="0"/>
    </xf>
    <xf numFmtId="190" fontId="4" fillId="0" borderId="0" xfId="22" applyNumberFormat="1" applyFont="1" applyFill="1" applyProtection="1">
      <alignment/>
      <protection locked="0"/>
    </xf>
    <xf numFmtId="1" fontId="4" fillId="0" borderId="0" xfId="22" applyNumberFormat="1" applyFont="1" applyFill="1" applyProtection="1">
      <alignment/>
      <protection locked="0"/>
    </xf>
    <xf numFmtId="49" fontId="8" fillId="0" borderId="0" xfId="22" applyNumberFormat="1" applyFont="1" applyFill="1" applyAlignment="1">
      <alignment horizontal="left"/>
      <protection/>
    </xf>
    <xf numFmtId="190" fontId="4" fillId="0" borderId="0" xfId="22" applyNumberFormat="1" applyFont="1" applyFill="1" applyAlignment="1" applyProtection="1">
      <alignment/>
      <protection locked="0"/>
    </xf>
    <xf numFmtId="190" fontId="8" fillId="0" borderId="0" xfId="22" applyNumberFormat="1" applyFont="1" applyFill="1" applyBorder="1" applyProtection="1">
      <alignment/>
      <protection locked="0"/>
    </xf>
    <xf numFmtId="2" fontId="8" fillId="0" borderId="0" xfId="22" applyNumberFormat="1" applyFont="1" applyFill="1" applyBorder="1" applyAlignment="1">
      <alignment horizontal="center"/>
      <protection/>
    </xf>
    <xf numFmtId="49" fontId="4" fillId="0" borderId="0" xfId="22" applyNumberFormat="1" applyFont="1" applyFill="1" applyBorder="1" applyAlignment="1">
      <alignment horizontal="center"/>
      <protection/>
    </xf>
    <xf numFmtId="2" fontId="4" fillId="0" borderId="0" xfId="22" applyNumberFormat="1" applyFont="1" applyFill="1" applyBorder="1" applyAlignment="1">
      <alignment/>
      <protection/>
    </xf>
    <xf numFmtId="49" fontId="8" fillId="0" borderId="0" xfId="22" applyNumberFormat="1" applyFont="1" applyFill="1" applyBorder="1" applyAlignment="1">
      <alignment horizontal="center" vertical="top"/>
      <protection/>
    </xf>
    <xf numFmtId="37" fontId="4" fillId="0" borderId="0" xfId="22" applyNumberFormat="1" applyFont="1" applyFill="1" applyBorder="1">
      <alignment/>
      <protection/>
    </xf>
    <xf numFmtId="37" fontId="8" fillId="0" borderId="0" xfId="15" applyNumberFormat="1" applyFont="1" applyFill="1" applyBorder="1" applyAlignment="1">
      <alignment/>
    </xf>
    <xf numFmtId="1" fontId="8" fillId="0" borderId="7" xfId="22" applyNumberFormat="1" applyFont="1" applyFill="1" applyBorder="1" applyAlignment="1" applyProtection="1">
      <alignment horizontal="left"/>
      <protection locked="0"/>
    </xf>
    <xf numFmtId="1" fontId="4" fillId="0" borderId="7" xfId="22" applyNumberFormat="1" applyFont="1" applyFill="1" applyBorder="1" applyAlignment="1" applyProtection="1">
      <alignment horizontal="left"/>
      <protection locked="0"/>
    </xf>
    <xf numFmtId="1" fontId="4" fillId="0" borderId="0" xfId="22" applyNumberFormat="1" applyFont="1" applyFill="1" applyBorder="1" applyAlignment="1" applyProtection="1" quotePrefix="1">
      <alignment horizontal="left"/>
      <protection locked="0"/>
    </xf>
    <xf numFmtId="37" fontId="4" fillId="0" borderId="3" xfId="22" applyNumberFormat="1" applyFont="1" applyFill="1" applyBorder="1" applyAlignment="1" applyProtection="1">
      <alignment horizontal="right"/>
      <protection locked="0"/>
    </xf>
    <xf numFmtId="186" fontId="4" fillId="0" borderId="1" xfId="22" applyNumberFormat="1" applyFont="1" applyFill="1" applyBorder="1" applyAlignment="1" applyProtection="1">
      <alignment horizontal="right"/>
      <protection locked="0"/>
    </xf>
    <xf numFmtId="37" fontId="4" fillId="0" borderId="6" xfId="22" applyNumberFormat="1" applyFont="1" applyFill="1" applyBorder="1" applyAlignment="1" applyProtection="1">
      <alignment horizontal="right"/>
      <protection locked="0"/>
    </xf>
    <xf numFmtId="189" fontId="8" fillId="0" borderId="7" xfId="22" applyNumberFormat="1" applyFont="1" applyFill="1" applyBorder="1" applyAlignment="1" applyProtection="1">
      <alignment horizontal="right"/>
      <protection locked="0"/>
    </xf>
    <xf numFmtId="43" fontId="4" fillId="0" borderId="0" xfId="15" applyFont="1" applyFill="1" applyBorder="1" applyAlignment="1">
      <alignment horizontal="right"/>
    </xf>
    <xf numFmtId="189" fontId="4" fillId="0" borderId="6" xfId="22" applyNumberFormat="1" applyFont="1" applyFill="1" applyBorder="1" applyAlignment="1" applyProtection="1">
      <alignment horizontal="right"/>
      <protection locked="0"/>
    </xf>
    <xf numFmtId="2" fontId="4" fillId="0" borderId="0" xfId="22" applyNumberFormat="1" applyFont="1" applyFill="1" applyBorder="1" applyAlignment="1">
      <alignment horizontal="right"/>
      <protection/>
    </xf>
    <xf numFmtId="189" fontId="4" fillId="0" borderId="1" xfId="22" applyNumberFormat="1" applyFont="1" applyFill="1" applyBorder="1" applyAlignment="1" applyProtection="1">
      <alignment horizontal="right"/>
      <protection locked="0"/>
    </xf>
    <xf numFmtId="189" fontId="4" fillId="0" borderId="7" xfId="22" applyNumberFormat="1" applyFont="1" applyFill="1" applyBorder="1" applyAlignment="1" applyProtection="1">
      <alignment horizontal="right"/>
      <protection locked="0"/>
    </xf>
    <xf numFmtId="2" fontId="4" fillId="0" borderId="0" xfId="22" applyNumberFormat="1" applyFont="1" applyFill="1" applyBorder="1" applyAlignment="1">
      <alignment horizontal="center" vertical="top"/>
      <protection/>
    </xf>
    <xf numFmtId="2" fontId="4" fillId="0" borderId="0" xfId="22" applyNumberFormat="1" applyFont="1" applyFill="1" applyBorder="1" applyAlignment="1">
      <alignment horizontal="center"/>
      <protection/>
    </xf>
    <xf numFmtId="37" fontId="4" fillId="0" borderId="7" xfId="22" applyNumberFormat="1" applyFont="1" applyFill="1" applyBorder="1" applyAlignment="1" applyProtection="1">
      <alignment horizontal="right"/>
      <protection locked="0"/>
    </xf>
    <xf numFmtId="49" fontId="4" fillId="0" borderId="0" xfId="22" applyNumberFormat="1" applyFont="1" applyFill="1" applyBorder="1" applyAlignment="1" quotePrefix="1">
      <alignment horizontal="center" vertical="top"/>
      <protection/>
    </xf>
    <xf numFmtId="49" fontId="4" fillId="0" borderId="0" xfId="22" applyNumberFormat="1" applyFont="1" applyFill="1" applyBorder="1" applyAlignment="1">
      <alignment horizontal="center" vertical="top"/>
      <protection/>
    </xf>
    <xf numFmtId="37" fontId="36" fillId="0" borderId="0" xfId="0" applyNumberFormat="1" applyFont="1" applyFill="1" applyAlignment="1">
      <alignment wrapText="1"/>
    </xf>
    <xf numFmtId="37" fontId="0" fillId="0" borderId="0" xfId="0" applyNumberFormat="1" applyFont="1" applyFill="1" applyAlignment="1">
      <alignment wrapText="1"/>
    </xf>
    <xf numFmtId="2" fontId="4" fillId="0" borderId="0" xfId="22" applyNumberFormat="1" applyFont="1" applyFill="1" applyBorder="1" applyAlignment="1">
      <alignment horizontal="center"/>
      <protection/>
    </xf>
    <xf numFmtId="203" fontId="8" fillId="0" borderId="0" xfId="22" applyNumberFormat="1" applyFont="1" applyFill="1" applyBorder="1">
      <alignment/>
      <protection/>
    </xf>
    <xf numFmtId="203" fontId="4" fillId="0" borderId="0" xfId="22" applyNumberFormat="1" applyFont="1" applyFill="1" applyBorder="1">
      <alignment/>
      <protection/>
    </xf>
    <xf numFmtId="203" fontId="4" fillId="0" borderId="0" xfId="22" applyNumberFormat="1" applyFont="1" applyFill="1" applyBorder="1" quotePrefix="1">
      <alignment/>
      <protection/>
    </xf>
    <xf numFmtId="1" fontId="8" fillId="0" borderId="0" xfId="22" applyNumberFormat="1" applyFont="1" applyFill="1" applyProtection="1">
      <alignment/>
      <protection locked="0"/>
    </xf>
    <xf numFmtId="189" fontId="4" fillId="0" borderId="0" xfId="22" applyNumberFormat="1" applyFont="1" applyFill="1" applyAlignment="1" applyProtection="1">
      <alignment horizontal="right"/>
      <protection locked="0"/>
    </xf>
    <xf numFmtId="186" fontId="4" fillId="0" borderId="0" xfId="15" applyNumberFormat="1" applyFont="1" applyFill="1" applyAlignment="1">
      <alignment/>
    </xf>
    <xf numFmtId="186" fontId="15" fillId="0" borderId="7" xfId="15" applyNumberFormat="1" applyFont="1" applyFill="1" applyBorder="1" applyAlignment="1">
      <alignment horizontal="right" wrapText="1"/>
    </xf>
    <xf numFmtId="186" fontId="14" fillId="0" borderId="7" xfId="15" applyNumberFormat="1" applyFont="1" applyFill="1" applyBorder="1" applyAlignment="1">
      <alignment horizontal="right" wrapText="1"/>
    </xf>
    <xf numFmtId="186" fontId="8" fillId="0" borderId="13" xfId="15" applyNumberFormat="1" applyFont="1" applyFill="1" applyBorder="1" applyAlignment="1">
      <alignment horizontal="right" wrapText="1"/>
    </xf>
    <xf numFmtId="186" fontId="8" fillId="0" borderId="0" xfId="15" applyNumberFormat="1" applyFont="1" applyFill="1" applyAlignment="1" quotePrefix="1">
      <alignment/>
    </xf>
    <xf numFmtId="186" fontId="8" fillId="0" borderId="0" xfId="15" applyNumberFormat="1" applyFont="1" applyFill="1" applyAlignment="1">
      <alignment horizontal="center" wrapText="1"/>
    </xf>
    <xf numFmtId="186" fontId="8" fillId="0" borderId="0" xfId="15" applyNumberFormat="1" applyFont="1" applyFill="1" applyAlignment="1">
      <alignment horizontal="center"/>
    </xf>
    <xf numFmtId="186" fontId="8" fillId="0" borderId="0" xfId="15" applyNumberFormat="1" applyFont="1" applyFill="1" applyAlignment="1">
      <alignment/>
    </xf>
    <xf numFmtId="186" fontId="4" fillId="0" borderId="0" xfId="15" applyNumberFormat="1" applyFont="1" applyFill="1" applyAlignment="1">
      <alignment vertical="center"/>
    </xf>
    <xf numFmtId="187" fontId="4" fillId="0" borderId="0" xfId="15" applyNumberFormat="1" applyFont="1" applyFill="1" applyAlignment="1">
      <alignment/>
    </xf>
    <xf numFmtId="186" fontId="8" fillId="0" borderId="0" xfId="15" applyNumberFormat="1" applyFont="1" applyFill="1" applyBorder="1" applyAlignment="1">
      <alignment/>
    </xf>
    <xf numFmtId="186" fontId="4" fillId="0" borderId="1" xfId="15" applyNumberFormat="1" applyFont="1" applyFill="1" applyBorder="1" applyAlignment="1">
      <alignment/>
    </xf>
    <xf numFmtId="186" fontId="8" fillId="0" borderId="0" xfId="15" applyNumberFormat="1" applyFont="1" applyFill="1" applyAlignment="1">
      <alignment vertical="center"/>
    </xf>
    <xf numFmtId="186" fontId="0" fillId="0" borderId="0" xfId="15" applyNumberFormat="1" applyFont="1" applyFill="1" applyAlignment="1">
      <alignment/>
    </xf>
    <xf numFmtId="186" fontId="8" fillId="0" borderId="13" xfId="15" applyNumberFormat="1" applyFont="1" applyFill="1" applyBorder="1" applyAlignment="1" quotePrefix="1">
      <alignment horizontal="right" wrapText="1"/>
    </xf>
    <xf numFmtId="37" fontId="8" fillId="0" borderId="0" xfId="22" applyNumberFormat="1" applyFont="1" applyFill="1" applyBorder="1" applyProtection="1">
      <alignment/>
      <protection locked="0"/>
    </xf>
    <xf numFmtId="37" fontId="4" fillId="0" borderId="0" xfId="22" applyNumberFormat="1" applyFont="1" applyFill="1" applyBorder="1" applyProtection="1">
      <alignment/>
      <protection locked="0"/>
    </xf>
    <xf numFmtId="37" fontId="4" fillId="0" borderId="0" xfId="22" applyNumberFormat="1" applyFont="1" applyFill="1" applyBorder="1" applyAlignment="1">
      <alignment horizontal="center"/>
      <protection/>
    </xf>
    <xf numFmtId="1" fontId="39" fillId="0" borderId="0" xfId="22" applyNumberFormat="1" applyFont="1" applyFill="1" applyBorder="1" applyAlignment="1" applyProtection="1">
      <alignment horizontal="left"/>
      <protection locked="0"/>
    </xf>
    <xf numFmtId="38" fontId="28" fillId="0" borderId="0" xfId="0" applyNumberFormat="1" applyFont="1" applyFill="1" applyAlignment="1">
      <alignment/>
    </xf>
    <xf numFmtId="38" fontId="9" fillId="0" borderId="0" xfId="0" applyNumberFormat="1" applyFont="1" applyFill="1" applyAlignment="1">
      <alignment vertical="top"/>
    </xf>
    <xf numFmtId="37" fontId="9" fillId="0" borderId="10" xfId="0" applyNumberFormat="1" applyFont="1" applyFill="1" applyBorder="1" applyAlignment="1">
      <alignment/>
    </xf>
    <xf numFmtId="37" fontId="10" fillId="0" borderId="0" xfId="0" applyNumberFormat="1" applyFont="1" applyFill="1" applyBorder="1" applyAlignment="1" quotePrefix="1">
      <alignment horizontal="right"/>
    </xf>
    <xf numFmtId="38" fontId="9" fillId="0" borderId="10" xfId="0" applyNumberFormat="1" applyFont="1" applyFill="1" applyBorder="1" applyAlignment="1" quotePrefix="1">
      <alignment horizontal="right"/>
    </xf>
    <xf numFmtId="38" fontId="9" fillId="0" borderId="9" xfId="0" applyNumberFormat="1" applyFont="1" applyFill="1" applyBorder="1" applyAlignment="1">
      <alignment/>
    </xf>
    <xf numFmtId="209" fontId="5" fillId="3" borderId="0" xfId="0" applyNumberFormat="1" applyFont="1" applyFill="1" applyBorder="1" applyAlignment="1">
      <alignment/>
    </xf>
    <xf numFmtId="180" fontId="25" fillId="3" borderId="0" xfId="0" applyNumberFormat="1" applyFont="1" applyFill="1" applyBorder="1" applyAlignment="1">
      <alignment vertical="center"/>
    </xf>
    <xf numFmtId="37" fontId="25" fillId="0" borderId="0" xfId="21" applyNumberFormat="1" applyFont="1" applyFill="1" applyAlignment="1">
      <alignment horizontal="center"/>
      <protection/>
    </xf>
    <xf numFmtId="49" fontId="25" fillId="0" borderId="7" xfId="21" applyNumberFormat="1" applyFont="1" applyFill="1" applyBorder="1" applyAlignment="1" quotePrefix="1">
      <alignment horizontal="center"/>
      <protection/>
    </xf>
    <xf numFmtId="37" fontId="32" fillId="0" borderId="0" xfId="21" applyNumberFormat="1" applyFont="1" applyFill="1" applyAlignment="1">
      <alignment horizontal="left"/>
      <protection/>
    </xf>
    <xf numFmtId="37" fontId="12" fillId="0" borderId="0" xfId="0" applyNumberFormat="1" applyFont="1" applyFill="1" applyAlignment="1">
      <alignment wrapText="1"/>
    </xf>
    <xf numFmtId="37" fontId="32" fillId="0" borderId="0" xfId="0" applyNumberFormat="1" applyFont="1" applyFill="1" applyBorder="1" applyAlignment="1">
      <alignment horizontal="left"/>
    </xf>
    <xf numFmtId="37" fontId="5" fillId="2" borderId="0" xfId="0" applyNumberFormat="1" applyFont="1" applyBorder="1" applyAlignment="1">
      <alignment horizontal="left"/>
    </xf>
    <xf numFmtId="37" fontId="24" fillId="2" borderId="0" xfId="0" applyNumberFormat="1" applyFont="1" applyBorder="1" applyAlignment="1">
      <alignment horizontal="left"/>
    </xf>
    <xf numFmtId="37" fontId="20" fillId="0" borderId="0" xfId="0" applyNumberFormat="1" applyFont="1" applyFill="1" applyBorder="1" applyAlignment="1">
      <alignment horizontal="center" vertical="center"/>
    </xf>
    <xf numFmtId="49" fontId="25" fillId="0" borderId="7" xfId="0" applyNumberFormat="1" applyFont="1" applyFill="1" applyBorder="1" applyAlignment="1">
      <alignment horizontal="center"/>
    </xf>
    <xf numFmtId="37" fontId="12" fillId="0" borderId="0" xfId="0" applyNumberFormat="1" applyFont="1" applyFill="1" applyAlignment="1">
      <alignment horizontal="justify" wrapText="1"/>
    </xf>
    <xf numFmtId="37" fontId="16" fillId="0" borderId="0" xfId="0" applyNumberFormat="1" applyFont="1" applyFill="1" applyAlignment="1">
      <alignment horizontal="justify" wrapText="1"/>
    </xf>
    <xf numFmtId="37" fontId="9" fillId="0" borderId="0" xfId="0" applyNumberFormat="1" applyFont="1" applyFill="1" applyAlignment="1">
      <alignment horizontal="justify" wrapText="1"/>
    </xf>
    <xf numFmtId="37" fontId="26" fillId="2" borderId="0" xfId="0" applyNumberFormat="1" applyFont="1" applyAlignment="1">
      <alignment horizontal="justify" wrapText="1"/>
    </xf>
    <xf numFmtId="37" fontId="4" fillId="0" borderId="0" xfId="0" applyNumberFormat="1" applyFont="1" applyFill="1" applyAlignment="1">
      <alignment horizontal="justify" wrapText="1"/>
    </xf>
    <xf numFmtId="37" fontId="0" fillId="2" borderId="0" xfId="0" applyNumberFormat="1" applyAlignment="1">
      <alignment horizontal="justify" wrapText="1"/>
    </xf>
    <xf numFmtId="38" fontId="9" fillId="0" borderId="0" xfId="0" applyNumberFormat="1" applyFont="1" applyFill="1" applyAlignment="1">
      <alignment horizontal="left" wrapText="1"/>
    </xf>
    <xf numFmtId="37" fontId="0" fillId="2" borderId="0" xfId="0" applyNumberFormat="1" applyAlignment="1">
      <alignment wrapText="1"/>
    </xf>
    <xf numFmtId="37" fontId="12" fillId="0" borderId="0" xfId="21" applyNumberFormat="1" applyFont="1" applyFill="1" applyAlignment="1">
      <alignment horizontal="justify" wrapText="1"/>
      <protection/>
    </xf>
    <xf numFmtId="37" fontId="16" fillId="2" borderId="0" xfId="21" applyNumberFormat="1" applyFont="1" applyAlignment="1">
      <alignment horizontal="justify" wrapText="1"/>
      <protection/>
    </xf>
    <xf numFmtId="37" fontId="5" fillId="0" borderId="0" xfId="21" applyNumberFormat="1" applyFont="1" applyFill="1" applyAlignment="1">
      <alignment horizontal="left"/>
      <protection/>
    </xf>
    <xf numFmtId="37" fontId="27" fillId="0" borderId="0" xfId="21" applyNumberFormat="1" applyFont="1" applyFill="1" applyAlignment="1">
      <alignment horizontal="center" vertical="center"/>
      <protection/>
    </xf>
    <xf numFmtId="1" fontId="4" fillId="0" borderId="0" xfId="22" applyNumberFormat="1" applyFont="1" applyFill="1" applyBorder="1" applyAlignment="1" applyProtection="1">
      <alignment horizontal="justify" vertical="top" wrapText="1"/>
      <protection locked="0"/>
    </xf>
    <xf numFmtId="37" fontId="0" fillId="0" borderId="0" xfId="0" applyNumberFormat="1" applyFont="1" applyFill="1" applyBorder="1" applyAlignment="1">
      <alignment horizontal="justify" vertical="top" wrapText="1"/>
    </xf>
    <xf numFmtId="186" fontId="4" fillId="0" borderId="3" xfId="15" applyNumberFormat="1" applyFont="1" applyFill="1" applyBorder="1" applyAlignment="1">
      <alignment vertical="center"/>
    </xf>
    <xf numFmtId="37" fontId="0" fillId="0" borderId="0" xfId="0" applyNumberFormat="1" applyFont="1" applyFill="1" applyBorder="1" applyAlignment="1">
      <alignment vertical="center"/>
    </xf>
    <xf numFmtId="37" fontId="8" fillId="0" borderId="7" xfId="0" applyNumberFormat="1" applyFont="1" applyFill="1" applyBorder="1" applyAlignment="1">
      <alignment horizontal="center"/>
    </xf>
    <xf numFmtId="37" fontId="0" fillId="0" borderId="0" xfId="0" applyNumberFormat="1" applyFont="1" applyFill="1" applyAlignment="1">
      <alignment horizontal="justify" vertical="top" wrapText="1"/>
    </xf>
    <xf numFmtId="37" fontId="0" fillId="0" borderId="1" xfId="0" applyNumberFormat="1" applyFont="1" applyFill="1" applyBorder="1" applyAlignment="1">
      <alignment vertical="center"/>
    </xf>
    <xf numFmtId="2" fontId="4" fillId="0" borderId="0" xfId="22" applyNumberFormat="1" applyFont="1" applyFill="1" applyAlignment="1">
      <alignment horizontal="justify" wrapText="1"/>
      <protection/>
    </xf>
    <xf numFmtId="37" fontId="0" fillId="0" borderId="0" xfId="0" applyNumberFormat="1" applyFont="1" applyFill="1" applyAlignment="1">
      <alignment horizontal="justify" wrapText="1"/>
    </xf>
    <xf numFmtId="1" fontId="4" fillId="0" borderId="0" xfId="22" applyNumberFormat="1" applyFont="1" applyFill="1" applyBorder="1" applyAlignment="1" applyProtection="1">
      <alignment horizontal="justify" wrapText="1"/>
      <protection locked="0"/>
    </xf>
    <xf numFmtId="186" fontId="4" fillId="0" borderId="0" xfId="15" applyNumberFormat="1" applyFont="1" applyFill="1" applyBorder="1" applyAlignment="1">
      <alignment wrapText="1"/>
    </xf>
    <xf numFmtId="186" fontId="4" fillId="0" borderId="0" xfId="15" applyNumberFormat="1" applyFont="1" applyFill="1" applyAlignment="1">
      <alignment wrapText="1"/>
    </xf>
    <xf numFmtId="37" fontId="0" fillId="0" borderId="0" xfId="0" applyNumberFormat="1" applyFont="1" applyFill="1" applyAlignment="1">
      <alignment wrapText="1"/>
    </xf>
    <xf numFmtId="186" fontId="4" fillId="0" borderId="0" xfId="15" applyNumberFormat="1" applyFont="1" applyFill="1" applyAlignment="1" quotePrefix="1">
      <alignment wrapText="1"/>
    </xf>
    <xf numFmtId="37" fontId="36" fillId="0" borderId="0" xfId="0" applyNumberFormat="1" applyFont="1" applyFill="1" applyAlignment="1">
      <alignment wrapText="1"/>
    </xf>
    <xf numFmtId="37" fontId="0" fillId="0" borderId="0" xfId="0" applyNumberFormat="1" applyFont="1" applyFill="1" applyAlignment="1">
      <alignment wrapText="1"/>
    </xf>
    <xf numFmtId="37" fontId="4" fillId="0" borderId="0" xfId="0" applyFont="1" applyFill="1" applyAlignment="1">
      <alignment horizontal="justify" vertical="center" wrapText="1"/>
    </xf>
    <xf numFmtId="1" fontId="4" fillId="0" borderId="0" xfId="22" applyNumberFormat="1" applyFont="1" applyFill="1" applyBorder="1" applyAlignment="1" applyProtection="1">
      <alignment horizontal="justify" vertical="center" wrapText="1"/>
      <protection locked="0"/>
    </xf>
    <xf numFmtId="37" fontId="0" fillId="0" borderId="0" xfId="0" applyNumberFormat="1" applyFont="1" applyFill="1" applyBorder="1" applyAlignment="1">
      <alignment horizontal="justify" vertical="center" wrapText="1"/>
    </xf>
    <xf numFmtId="37" fontId="0" fillId="0" borderId="0" xfId="0" applyNumberFormat="1" applyFill="1" applyAlignment="1">
      <alignment horizontal="justify" vertical="top" wrapText="1"/>
    </xf>
    <xf numFmtId="1" fontId="4" fillId="0" borderId="0" xfId="0" applyNumberFormat="1" applyFont="1" applyFill="1" applyBorder="1" applyAlignment="1" applyProtection="1">
      <alignment horizontal="justify" wrapText="1"/>
      <protection locked="0"/>
    </xf>
    <xf numFmtId="189" fontId="8" fillId="0" borderId="7" xfId="22" applyNumberFormat="1" applyFont="1" applyFill="1" applyBorder="1" applyAlignment="1" applyProtection="1">
      <alignment horizontal="center"/>
      <protection locked="0"/>
    </xf>
    <xf numFmtId="2" fontId="4" fillId="0" borderId="0" xfId="22" applyNumberFormat="1" applyFont="1" applyFill="1" applyBorder="1" applyAlignment="1">
      <alignment wrapText="1"/>
      <protection/>
    </xf>
    <xf numFmtId="2" fontId="4" fillId="0" borderId="0" xfId="22" applyNumberFormat="1" applyFont="1" applyFill="1" applyBorder="1" applyAlignment="1">
      <alignment vertical="justify" wrapText="1"/>
      <protection/>
    </xf>
    <xf numFmtId="37" fontId="0" fillId="0" borderId="0" xfId="0" applyNumberFormat="1" applyFont="1" applyFill="1" applyAlignment="1">
      <alignment vertical="justify" wrapText="1"/>
    </xf>
    <xf numFmtId="2" fontId="4" fillId="0" borderId="0" xfId="22" applyNumberFormat="1" applyFont="1" applyFill="1" applyBorder="1" applyAlignment="1">
      <alignment horizontal="justify" wrapText="1"/>
      <protection/>
    </xf>
    <xf numFmtId="2" fontId="4" fillId="0" borderId="0" xfId="22" applyNumberFormat="1" applyFont="1" applyFill="1" applyBorder="1" applyAlignment="1">
      <alignment horizontal="justify" vertical="top" wrapText="1"/>
      <protection/>
    </xf>
    <xf numFmtId="2" fontId="4" fillId="0" borderId="0" xfId="22" applyNumberFormat="1" applyFont="1" applyFill="1" applyBorder="1" applyAlignment="1">
      <alignment horizontal="justify" vertical="top" wrapText="1"/>
      <protection/>
    </xf>
    <xf numFmtId="37" fontId="4" fillId="0" borderId="0" xfId="0" applyFont="1" applyFill="1" applyAlignment="1">
      <alignment horizontal="justify" wrapText="1"/>
    </xf>
    <xf numFmtId="1" fontId="4" fillId="0" borderId="0" xfId="22" applyNumberFormat="1" applyFont="1" applyFill="1" applyBorder="1" applyAlignment="1" applyProtection="1">
      <alignment horizontal="left" wrapText="1"/>
      <protection locked="0"/>
    </xf>
    <xf numFmtId="1" fontId="8" fillId="0" borderId="0" xfId="22" applyNumberFormat="1" applyFont="1" applyFill="1" applyBorder="1" applyAlignment="1" applyProtection="1">
      <alignment horizontal="center"/>
      <protection locked="0"/>
    </xf>
    <xf numFmtId="2" fontId="4" fillId="0" borderId="0" xfId="22" applyNumberFormat="1" applyFont="1">
      <alignment/>
      <protection/>
    </xf>
    <xf numFmtId="41" fontId="4" fillId="0" borderId="0" xfId="22" applyNumberFormat="1" applyFont="1">
      <alignment/>
      <protection/>
    </xf>
    <xf numFmtId="2" fontId="4" fillId="0" borderId="0" xfId="22" applyNumberFormat="1" applyFont="1" applyAlignment="1">
      <alignment horizontal="left"/>
      <protection/>
    </xf>
    <xf numFmtId="49" fontId="4" fillId="0" borderId="0" xfId="22" applyNumberFormat="1" applyFont="1">
      <alignment/>
      <protection/>
    </xf>
    <xf numFmtId="37" fontId="4" fillId="0" borderId="0" xfId="0" applyNumberFormat="1" applyFont="1" applyFill="1" applyAlignment="1">
      <alignment vertical="top"/>
    </xf>
    <xf numFmtId="37" fontId="8" fillId="0" borderId="0" xfId="0" applyNumberFormat="1" applyFont="1" applyFill="1" applyAlignment="1" quotePrefix="1">
      <alignment horizontal="left"/>
    </xf>
    <xf numFmtId="37" fontId="25" fillId="0" borderId="0" xfId="0" applyNumberFormat="1" applyFont="1" applyFill="1" applyAlignment="1" quotePrefix="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60" zoomScaleNormal="60" workbookViewId="0" topLeftCell="A7">
      <selection activeCell="E18" sqref="E18"/>
    </sheetView>
  </sheetViews>
  <sheetFormatPr defaultColWidth="8.77734375" defaultRowHeight="15"/>
  <cols>
    <col min="1" max="1" width="5.21484375" style="10" customWidth="1"/>
    <col min="2" max="2" width="53.99609375" style="8"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3" width="5.6640625" style="1" customWidth="1"/>
    <col min="14" max="14" width="12.10546875" style="1" customWidth="1"/>
    <col min="15" max="16384" width="5.6640625" style="1" customWidth="1"/>
  </cols>
  <sheetData>
    <row r="1" spans="1:12" s="92" customFormat="1" ht="36" customHeight="1">
      <c r="A1" s="91"/>
      <c r="B1" s="559" t="s">
        <v>90</v>
      </c>
      <c r="C1" s="559"/>
      <c r="D1" s="559"/>
      <c r="E1" s="559"/>
      <c r="F1" s="559"/>
      <c r="G1" s="559"/>
      <c r="H1" s="559"/>
      <c r="I1" s="559"/>
      <c r="J1" s="559"/>
      <c r="K1" s="559"/>
      <c r="L1" s="91"/>
    </row>
    <row r="2" spans="1:12" s="88" customFormat="1" ht="45" customHeight="1">
      <c r="A2" s="86"/>
      <c r="B2" s="560" t="s">
        <v>250</v>
      </c>
      <c r="C2" s="561"/>
      <c r="D2" s="561"/>
      <c r="E2" s="561"/>
      <c r="F2" s="561"/>
      <c r="G2" s="561"/>
      <c r="H2" s="561"/>
      <c r="I2" s="561"/>
      <c r="J2" s="561"/>
      <c r="K2" s="561"/>
      <c r="L2" s="86"/>
    </row>
    <row r="3" spans="1:12" ht="52.5" customHeight="1">
      <c r="A3" s="562"/>
      <c r="B3" s="562"/>
      <c r="C3" s="562"/>
      <c r="D3" s="562"/>
      <c r="E3" s="562"/>
      <c r="F3" s="562"/>
      <c r="G3" s="562"/>
      <c r="H3" s="562"/>
      <c r="I3" s="562"/>
      <c r="J3" s="562"/>
      <c r="K3" s="562"/>
      <c r="L3" s="562"/>
    </row>
    <row r="4" spans="1:12" s="88" customFormat="1" ht="25.5" customHeight="1" thickBot="1">
      <c r="A4" s="86"/>
      <c r="B4" s="213" t="s">
        <v>297</v>
      </c>
      <c r="C4" s="214"/>
      <c r="D4" s="210"/>
      <c r="E4" s="563" t="s">
        <v>216</v>
      </c>
      <c r="F4" s="563"/>
      <c r="G4" s="563"/>
      <c r="H4" s="215"/>
      <c r="I4" s="563" t="s">
        <v>217</v>
      </c>
      <c r="J4" s="563"/>
      <c r="K4" s="563"/>
      <c r="L4" s="210"/>
    </row>
    <row r="5" spans="1:12" s="88" customFormat="1" ht="27.75" customHeight="1">
      <c r="A5" s="86"/>
      <c r="D5" s="100"/>
      <c r="E5" s="156" t="s">
        <v>147</v>
      </c>
      <c r="F5" s="157"/>
      <c r="G5" s="100" t="s">
        <v>148</v>
      </c>
      <c r="H5" s="101"/>
      <c r="I5" s="156" t="s">
        <v>147</v>
      </c>
      <c r="J5" s="157"/>
      <c r="K5" s="100" t="s">
        <v>148</v>
      </c>
      <c r="L5" s="94"/>
    </row>
    <row r="6" spans="1:12" s="88" customFormat="1" ht="9.75" customHeight="1">
      <c r="A6" s="86"/>
      <c r="D6" s="89"/>
      <c r="E6" s="158"/>
      <c r="F6" s="158"/>
      <c r="G6" s="89"/>
      <c r="H6" s="90"/>
      <c r="I6" s="158"/>
      <c r="J6" s="158"/>
      <c r="K6" s="90"/>
      <c r="L6" s="90"/>
    </row>
    <row r="7" spans="1:12" s="45" customFormat="1" ht="23.25">
      <c r="A7" s="9"/>
      <c r="E7" s="242" t="s">
        <v>146</v>
      </c>
      <c r="F7" s="243"/>
      <c r="G7" s="244" t="s">
        <v>146</v>
      </c>
      <c r="H7" s="248"/>
      <c r="I7" s="242" t="s">
        <v>146</v>
      </c>
      <c r="J7" s="243"/>
      <c r="K7" s="244" t="s">
        <v>146</v>
      </c>
      <c r="L7" s="248"/>
    </row>
    <row r="8" spans="2:11" ht="20.25">
      <c r="B8" s="7"/>
      <c r="C8" s="7"/>
      <c r="E8" s="160"/>
      <c r="F8" s="160"/>
      <c r="I8" s="160"/>
      <c r="J8" s="178"/>
      <c r="K8" s="1"/>
    </row>
    <row r="9" spans="1:19" s="45" customFormat="1" ht="25.5" customHeight="1">
      <c r="A9" s="252" t="s">
        <v>41</v>
      </c>
      <c r="B9" s="58" t="s">
        <v>65</v>
      </c>
      <c r="C9" s="47"/>
      <c r="E9" s="256">
        <f>'Consol PL'!E9</f>
        <v>286858</v>
      </c>
      <c r="F9" s="169"/>
      <c r="G9" s="70">
        <f>'Consol PL'!G9</f>
        <v>306865</v>
      </c>
      <c r="H9" s="59"/>
      <c r="I9" s="256">
        <f>'Consol PL'!I9</f>
        <v>983214</v>
      </c>
      <c r="J9" s="169"/>
      <c r="K9" s="70">
        <f>'Consol PL'!K9</f>
        <v>1024251</v>
      </c>
      <c r="L9" s="50"/>
      <c r="M9" s="49"/>
      <c r="N9" s="49"/>
      <c r="O9" s="49"/>
      <c r="P9" s="49"/>
      <c r="Q9" s="49"/>
      <c r="R9" s="49"/>
      <c r="S9" s="49"/>
    </row>
    <row r="10" spans="1:12" s="45" customFormat="1" ht="6.75" customHeight="1">
      <c r="A10" s="105"/>
      <c r="B10" s="55"/>
      <c r="E10" s="168"/>
      <c r="F10" s="169"/>
      <c r="G10" s="70"/>
      <c r="H10" s="59"/>
      <c r="I10" s="168"/>
      <c r="J10" s="257"/>
      <c r="K10" s="70"/>
      <c r="L10" s="50"/>
    </row>
    <row r="11" spans="1:12" s="55" customFormat="1" ht="39.75" customHeight="1">
      <c r="A11" s="253" t="s">
        <v>164</v>
      </c>
      <c r="B11" s="93" t="s">
        <v>123</v>
      </c>
      <c r="C11" s="58"/>
      <c r="E11" s="256">
        <f>'Consol PL'!E17</f>
        <v>61900.9777</v>
      </c>
      <c r="F11" s="169"/>
      <c r="G11" s="70">
        <f>'Consol PL'!G17</f>
        <v>14350</v>
      </c>
      <c r="H11" s="59"/>
      <c r="I11" s="256">
        <f>'Consol PL'!I17</f>
        <v>154919</v>
      </c>
      <c r="J11" s="169"/>
      <c r="K11" s="70">
        <f>'Consol PL'!K17</f>
        <v>-14577</v>
      </c>
      <c r="L11" s="59"/>
    </row>
    <row r="12" spans="1:12" s="55" customFormat="1" ht="9" customHeight="1">
      <c r="A12" s="113"/>
      <c r="E12" s="168"/>
      <c r="F12" s="169"/>
      <c r="G12" s="70"/>
      <c r="H12" s="59"/>
      <c r="I12" s="168"/>
      <c r="J12" s="169"/>
      <c r="K12" s="70"/>
      <c r="L12" s="59"/>
    </row>
    <row r="13" spans="1:12" s="45" customFormat="1" ht="37.5" customHeight="1">
      <c r="A13" s="613" t="s">
        <v>165</v>
      </c>
      <c r="B13" s="93" t="s">
        <v>345</v>
      </c>
      <c r="E13" s="256">
        <v>35893.5624</v>
      </c>
      <c r="F13" s="169"/>
      <c r="G13" s="70">
        <v>-25501</v>
      </c>
      <c r="H13" s="59"/>
      <c r="I13" s="256">
        <v>51189</v>
      </c>
      <c r="J13" s="169"/>
      <c r="K13" s="70">
        <v>-111575</v>
      </c>
      <c r="L13" s="50"/>
    </row>
    <row r="14" spans="1:12" s="45" customFormat="1" ht="12" customHeight="1">
      <c r="A14" s="105"/>
      <c r="B14" s="55"/>
      <c r="E14" s="258"/>
      <c r="F14" s="259"/>
      <c r="G14" s="260"/>
      <c r="H14" s="261"/>
      <c r="I14" s="258"/>
      <c r="J14" s="262"/>
      <c r="K14" s="260"/>
      <c r="L14" s="50"/>
    </row>
    <row r="15" spans="1:12" s="55" customFormat="1" ht="42.75" customHeight="1">
      <c r="A15" s="253" t="s">
        <v>166</v>
      </c>
      <c r="B15" s="254" t="s">
        <v>125</v>
      </c>
      <c r="E15" s="256">
        <f>'Consol PL'!E23</f>
        <v>35893.5624</v>
      </c>
      <c r="F15" s="169"/>
      <c r="G15" s="70">
        <f>'Consol PL'!G23</f>
        <v>-25501</v>
      </c>
      <c r="H15" s="59"/>
      <c r="I15" s="256">
        <f>'Consol PL'!I23</f>
        <v>51189</v>
      </c>
      <c r="J15" s="169"/>
      <c r="K15" s="70">
        <f>'Consol PL'!K23</f>
        <v>-111575</v>
      </c>
      <c r="L15" s="79"/>
    </row>
    <row r="16" spans="1:12" s="45" customFormat="1" ht="18.75" customHeight="1">
      <c r="A16" s="105"/>
      <c r="B16" s="151"/>
      <c r="E16" s="168"/>
      <c r="F16" s="169"/>
      <c r="G16" s="70"/>
      <c r="H16" s="59"/>
      <c r="I16" s="168"/>
      <c r="J16" s="257"/>
      <c r="K16" s="70"/>
      <c r="L16" s="50"/>
    </row>
    <row r="17" spans="1:12" s="45" customFormat="1" ht="18.75" customHeight="1">
      <c r="A17" s="105"/>
      <c r="B17" s="151"/>
      <c r="E17" s="168"/>
      <c r="F17" s="169"/>
      <c r="G17" s="70"/>
      <c r="H17" s="59"/>
      <c r="I17" s="168"/>
      <c r="J17" s="257"/>
      <c r="K17" s="70"/>
      <c r="L17" s="50"/>
    </row>
    <row r="18" spans="1:12" s="45" customFormat="1" ht="36" customHeight="1">
      <c r="A18" s="253" t="s">
        <v>167</v>
      </c>
      <c r="B18" s="255" t="s">
        <v>129</v>
      </c>
      <c r="E18" s="168"/>
      <c r="F18" s="169"/>
      <c r="G18" s="70"/>
      <c r="H18" s="59"/>
      <c r="I18" s="168"/>
      <c r="J18" s="257"/>
      <c r="K18" s="70"/>
      <c r="L18" s="50"/>
    </row>
    <row r="19" spans="1:12" s="45" customFormat="1" ht="25.5" customHeight="1">
      <c r="A19" s="105"/>
      <c r="B19" s="151" t="s">
        <v>127</v>
      </c>
      <c r="E19" s="263">
        <f>'Consol PL'!E27</f>
        <v>13.16</v>
      </c>
      <c r="F19" s="264"/>
      <c r="G19" s="265">
        <f>'Consol PL'!G27</f>
        <v>-9.35</v>
      </c>
      <c r="H19" s="266"/>
      <c r="I19" s="263">
        <f>'Consol PL'!I27</f>
        <v>18.77</v>
      </c>
      <c r="J19" s="264"/>
      <c r="K19" s="265">
        <f>'Consol PL'!K27</f>
        <v>-40.91</v>
      </c>
      <c r="L19" s="50"/>
    </row>
    <row r="20" spans="1:12" s="45" customFormat="1" ht="14.25" customHeight="1">
      <c r="A20" s="105"/>
      <c r="B20" s="151"/>
      <c r="E20" s="267"/>
      <c r="F20" s="264"/>
      <c r="G20" s="265"/>
      <c r="H20" s="266"/>
      <c r="I20" s="267"/>
      <c r="J20" s="268"/>
      <c r="K20" s="265"/>
      <c r="L20" s="50"/>
    </row>
    <row r="21" spans="1:12" s="45" customFormat="1" ht="30.75" customHeight="1">
      <c r="A21" s="105"/>
      <c r="B21" s="151" t="s">
        <v>128</v>
      </c>
      <c r="E21" s="263">
        <f>'Consol PL'!E29</f>
        <v>13.1</v>
      </c>
      <c r="F21" s="264"/>
      <c r="G21" s="265">
        <f>'Consol PL'!G29</f>
        <v>-9.35</v>
      </c>
      <c r="H21" s="266"/>
      <c r="I21" s="263">
        <f>'Consol PL'!I29</f>
        <v>18.69</v>
      </c>
      <c r="J21" s="264"/>
      <c r="K21" s="265">
        <f>'Consol PL'!K29</f>
        <v>-40.91</v>
      </c>
      <c r="L21" s="50"/>
    </row>
    <row r="22" spans="1:12" s="45" customFormat="1" ht="18.75" customHeight="1">
      <c r="A22" s="105"/>
      <c r="B22" s="151"/>
      <c r="E22" s="267"/>
      <c r="F22" s="264"/>
      <c r="G22" s="265"/>
      <c r="H22" s="266"/>
      <c r="I22" s="267"/>
      <c r="J22" s="268"/>
      <c r="K22" s="265"/>
      <c r="L22" s="50"/>
    </row>
    <row r="23" spans="1:12" s="45" customFormat="1" ht="17.25" customHeight="1">
      <c r="A23" s="105"/>
      <c r="B23" s="151"/>
      <c r="E23" s="168"/>
      <c r="F23" s="169"/>
      <c r="G23" s="70"/>
      <c r="H23" s="59"/>
      <c r="I23" s="168"/>
      <c r="J23" s="257"/>
      <c r="K23" s="70"/>
      <c r="L23" s="50"/>
    </row>
    <row r="24" spans="1:12" s="45" customFormat="1" ht="36" customHeight="1">
      <c r="A24" s="253" t="s">
        <v>184</v>
      </c>
      <c r="B24" s="255" t="s">
        <v>126</v>
      </c>
      <c r="E24" s="168"/>
      <c r="F24" s="169"/>
      <c r="G24" s="70"/>
      <c r="H24" s="59"/>
      <c r="I24" s="168"/>
      <c r="J24" s="257"/>
      <c r="K24" s="70"/>
      <c r="L24" s="50"/>
    </row>
    <row r="25" spans="1:12" s="45" customFormat="1" ht="25.5" customHeight="1">
      <c r="A25" s="105"/>
      <c r="B25" s="151" t="s">
        <v>130</v>
      </c>
      <c r="E25" s="263">
        <f>'Consol PL'!E33</f>
        <v>3.75</v>
      </c>
      <c r="F25" s="264"/>
      <c r="G25" s="260">
        <f>'Consol PL'!G33</f>
        <v>0</v>
      </c>
      <c r="H25" s="266"/>
      <c r="I25" s="263">
        <f>'Consol PL'!I33</f>
        <v>7.5</v>
      </c>
      <c r="J25" s="264"/>
      <c r="K25" s="265">
        <f>'Consol PL'!K33</f>
        <v>3.75</v>
      </c>
      <c r="L25" s="50"/>
    </row>
    <row r="26" spans="1:12" s="45" customFormat="1" ht="25.5" customHeight="1">
      <c r="A26" s="105"/>
      <c r="B26" s="151"/>
      <c r="E26" s="263"/>
      <c r="F26" s="264"/>
      <c r="G26" s="265"/>
      <c r="H26" s="266"/>
      <c r="I26" s="263"/>
      <c r="J26" s="264"/>
      <c r="K26" s="265"/>
      <c r="L26" s="50"/>
    </row>
    <row r="27" spans="1:12" s="45" customFormat="1" ht="65.25" customHeight="1" thickBot="1">
      <c r="A27" s="105"/>
      <c r="B27" s="151"/>
      <c r="E27" s="176"/>
      <c r="F27" s="161"/>
      <c r="G27" s="66"/>
      <c r="H27" s="49"/>
      <c r="I27" s="269" t="s">
        <v>252</v>
      </c>
      <c r="J27" s="270"/>
      <c r="K27" s="271" t="s">
        <v>253</v>
      </c>
      <c r="L27" s="50"/>
    </row>
    <row r="28" spans="1:12" s="45" customFormat="1" ht="21" customHeight="1" hidden="1">
      <c r="A28" s="105"/>
      <c r="B28" s="55"/>
      <c r="E28" s="250"/>
      <c r="F28" s="185"/>
      <c r="I28" s="250"/>
      <c r="J28" s="251"/>
      <c r="K28" s="249" t="s">
        <v>251</v>
      </c>
      <c r="L28" s="54"/>
    </row>
    <row r="29" spans="1:12" s="45" customFormat="1" ht="21" customHeight="1" hidden="1">
      <c r="A29" s="105"/>
      <c r="B29" s="55"/>
      <c r="E29" s="250"/>
      <c r="F29" s="185"/>
      <c r="I29" s="250"/>
      <c r="J29" s="251"/>
      <c r="L29" s="54"/>
    </row>
    <row r="30" spans="5:12" s="45" customFormat="1" ht="21" customHeight="1">
      <c r="E30" s="250"/>
      <c r="F30" s="185"/>
      <c r="I30" s="250"/>
      <c r="J30" s="251"/>
      <c r="L30" s="54"/>
    </row>
    <row r="31" spans="1:12" s="45" customFormat="1" ht="39.75" customHeight="1">
      <c r="A31" s="253" t="s">
        <v>185</v>
      </c>
      <c r="B31" s="130" t="s">
        <v>254</v>
      </c>
      <c r="E31" s="272"/>
      <c r="F31" s="161"/>
      <c r="G31" s="49"/>
      <c r="H31" s="49"/>
      <c r="I31" s="554">
        <f>'BS'!E50</f>
        <v>5.132472611177708</v>
      </c>
      <c r="J31" s="179"/>
      <c r="K31" s="273">
        <f>'BS'!F50</f>
        <v>4.972319176394674</v>
      </c>
      <c r="L31" s="54"/>
    </row>
    <row r="32" spans="1:11" ht="84" customHeight="1">
      <c r="A32" s="11"/>
      <c r="B32" s="558" t="s">
        <v>296</v>
      </c>
      <c r="C32" s="558"/>
      <c r="D32" s="558"/>
      <c r="E32" s="558"/>
      <c r="F32" s="558"/>
      <c r="G32" s="558"/>
      <c r="H32" s="558"/>
      <c r="I32" s="558"/>
      <c r="J32" s="558"/>
      <c r="K32" s="558"/>
    </row>
    <row r="33" spans="2:11" ht="15.75" customHeight="1">
      <c r="B33" s="558"/>
      <c r="C33" s="558"/>
      <c r="D33" s="558"/>
      <c r="E33" s="558"/>
      <c r="F33" s="558"/>
      <c r="G33" s="558"/>
      <c r="H33" s="558"/>
      <c r="I33" s="558"/>
      <c r="J33" s="558"/>
      <c r="K33" s="558"/>
    </row>
    <row r="34" spans="5:11" ht="20.25">
      <c r="E34" s="75"/>
      <c r="H34" s="3"/>
      <c r="I34" s="74"/>
      <c r="J34" s="74"/>
      <c r="K34" s="74"/>
    </row>
    <row r="35" spans="5:11" ht="20.25">
      <c r="E35" s="75"/>
      <c r="H35" s="3"/>
      <c r="I35" s="74"/>
      <c r="J35" s="74"/>
      <c r="K35" s="74"/>
    </row>
    <row r="36" spans="8:11" ht="20.25">
      <c r="H36" s="3"/>
      <c r="I36" s="74"/>
      <c r="J36" s="74"/>
      <c r="K36" s="74"/>
    </row>
    <row r="37" spans="9:11" ht="20.25">
      <c r="I37" s="74"/>
      <c r="J37" s="74"/>
      <c r="K37" s="74"/>
    </row>
    <row r="38" spans="9:11" ht="20.25">
      <c r="I38" s="74"/>
      <c r="J38" s="74"/>
      <c r="K38" s="74"/>
    </row>
    <row r="39" spans="9:11" ht="20.25">
      <c r="I39" s="74"/>
      <c r="J39" s="74"/>
      <c r="K39" s="74"/>
    </row>
    <row r="40" spans="9:11" ht="20.25">
      <c r="I40" s="74"/>
      <c r="J40" s="74"/>
      <c r="K40" s="74"/>
    </row>
    <row r="41" spans="9:11" ht="20.25">
      <c r="I41" s="74"/>
      <c r="J41" s="74"/>
      <c r="K41" s="74"/>
    </row>
    <row r="42" spans="9:11" ht="20.25">
      <c r="I42" s="74"/>
      <c r="J42" s="74"/>
      <c r="K42" s="74"/>
    </row>
    <row r="43" spans="9:11" ht="20.25">
      <c r="I43" s="74"/>
      <c r="J43" s="74"/>
      <c r="K43" s="74"/>
    </row>
    <row r="44" spans="9:11" ht="20.25">
      <c r="I44" s="74"/>
      <c r="J44" s="74"/>
      <c r="K44" s="74"/>
    </row>
  </sheetData>
  <mergeCells count="6">
    <mergeCell ref="B32:K33"/>
    <mergeCell ref="B1:K1"/>
    <mergeCell ref="B2:K2"/>
    <mergeCell ref="A3:L3"/>
    <mergeCell ref="E4:G4"/>
    <mergeCell ref="I4:K4"/>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dimension ref="A1:M49"/>
  <sheetViews>
    <sheetView zoomScale="60" zoomScaleNormal="60" workbookViewId="0" topLeftCell="A22">
      <pane xSplit="4035" topLeftCell="C1" activePane="topLeft" state="split"/>
      <selection pane="topLeft" activeCell="B4" sqref="B4"/>
      <selection pane="topRight" activeCell="G25" sqref="G25"/>
    </sheetView>
  </sheetViews>
  <sheetFormatPr defaultColWidth="8.77734375" defaultRowHeight="15"/>
  <cols>
    <col min="1" max="1" width="1.33203125" style="1" customWidth="1"/>
    <col min="2" max="2" width="43.99609375" style="8"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6384" width="5.6640625" style="1" customWidth="1"/>
  </cols>
  <sheetData>
    <row r="1" spans="1:12" s="92" customFormat="1" ht="36" customHeight="1">
      <c r="A1" s="91"/>
      <c r="B1" s="559" t="s">
        <v>90</v>
      </c>
      <c r="C1" s="559"/>
      <c r="D1" s="559"/>
      <c r="E1" s="559"/>
      <c r="F1" s="559"/>
      <c r="G1" s="559"/>
      <c r="H1" s="559"/>
      <c r="I1" s="559"/>
      <c r="J1" s="559"/>
      <c r="K1" s="559"/>
      <c r="L1" s="91"/>
    </row>
    <row r="2" spans="1:12" s="88" customFormat="1" ht="45" customHeight="1">
      <c r="A2" s="86"/>
      <c r="B2" s="560" t="s">
        <v>10</v>
      </c>
      <c r="C2" s="561"/>
      <c r="D2" s="561"/>
      <c r="E2" s="561"/>
      <c r="F2" s="561"/>
      <c r="G2" s="561"/>
      <c r="H2" s="561"/>
      <c r="I2" s="561"/>
      <c r="J2" s="561"/>
      <c r="K2" s="561"/>
      <c r="L2" s="86"/>
    </row>
    <row r="3" spans="1:12" ht="35.25" customHeight="1">
      <c r="A3" s="562"/>
      <c r="B3" s="562"/>
      <c r="C3" s="562"/>
      <c r="D3" s="562"/>
      <c r="E3" s="562"/>
      <c r="F3" s="562"/>
      <c r="G3" s="562"/>
      <c r="H3" s="562"/>
      <c r="I3" s="562"/>
      <c r="J3" s="562"/>
      <c r="K3" s="562"/>
      <c r="L3" s="562"/>
    </row>
    <row r="4" spans="1:12" s="88" customFormat="1" ht="25.5" customHeight="1" thickBot="1">
      <c r="A4" s="87"/>
      <c r="B4" s="213" t="s">
        <v>297</v>
      </c>
      <c r="C4" s="214"/>
      <c r="D4" s="210"/>
      <c r="E4" s="563" t="s">
        <v>216</v>
      </c>
      <c r="F4" s="563"/>
      <c r="G4" s="563"/>
      <c r="H4" s="215"/>
      <c r="I4" s="563" t="s">
        <v>217</v>
      </c>
      <c r="J4" s="563"/>
      <c r="K4" s="563"/>
      <c r="L4" s="210"/>
    </row>
    <row r="5" spans="1:12" s="88" customFormat="1" ht="27.75" customHeight="1">
      <c r="A5" s="87"/>
      <c r="D5" s="100"/>
      <c r="E5" s="156" t="s">
        <v>147</v>
      </c>
      <c r="F5" s="157"/>
      <c r="G5" s="100" t="s">
        <v>148</v>
      </c>
      <c r="H5" s="101"/>
      <c r="I5" s="156" t="s">
        <v>147</v>
      </c>
      <c r="J5" s="157"/>
      <c r="K5" s="100" t="s">
        <v>148</v>
      </c>
      <c r="L5" s="94"/>
    </row>
    <row r="6" spans="1:12" s="88" customFormat="1" ht="9.75" customHeight="1">
      <c r="A6" s="87"/>
      <c r="D6" s="89"/>
      <c r="E6" s="158"/>
      <c r="F6" s="158"/>
      <c r="G6" s="89"/>
      <c r="H6" s="90"/>
      <c r="I6" s="158"/>
      <c r="J6" s="158"/>
      <c r="K6" s="90"/>
      <c r="L6" s="90"/>
    </row>
    <row r="7" spans="1:12" s="45" customFormat="1" ht="23.25">
      <c r="A7" s="64"/>
      <c r="E7" s="242" t="s">
        <v>146</v>
      </c>
      <c r="F7" s="243"/>
      <c r="G7" s="244" t="s">
        <v>146</v>
      </c>
      <c r="H7" s="248"/>
      <c r="I7" s="242" t="s">
        <v>146</v>
      </c>
      <c r="J7" s="243"/>
      <c r="K7" s="244" t="s">
        <v>146</v>
      </c>
      <c r="L7" s="248"/>
    </row>
    <row r="8" spans="2:11" ht="20.25">
      <c r="B8" s="7"/>
      <c r="C8" s="7"/>
      <c r="E8" s="160"/>
      <c r="F8" s="160"/>
      <c r="I8" s="160"/>
      <c r="J8" s="178"/>
      <c r="K8" s="1"/>
    </row>
    <row r="9" spans="2:13" s="45" customFormat="1" ht="25.5" customHeight="1">
      <c r="B9" s="47" t="s">
        <v>65</v>
      </c>
      <c r="C9" s="47"/>
      <c r="E9" s="159">
        <v>286858</v>
      </c>
      <c r="F9" s="161"/>
      <c r="G9" s="66">
        <v>306865</v>
      </c>
      <c r="H9" s="49"/>
      <c r="I9" s="176">
        <v>983214</v>
      </c>
      <c r="J9" s="179"/>
      <c r="K9" s="66">
        <v>1024251</v>
      </c>
      <c r="L9" s="50"/>
      <c r="M9" s="49"/>
    </row>
    <row r="10" spans="2:13" s="45" customFormat="1" ht="31.5" customHeight="1">
      <c r="B10" s="46" t="s">
        <v>93</v>
      </c>
      <c r="C10" s="47"/>
      <c r="E10" s="167">
        <v>-235461</v>
      </c>
      <c r="F10" s="164"/>
      <c r="G10" s="67">
        <v>-236139</v>
      </c>
      <c r="H10" s="51"/>
      <c r="I10" s="167">
        <v>-856201</v>
      </c>
      <c r="J10" s="180"/>
      <c r="K10" s="67">
        <v>-892106</v>
      </c>
      <c r="L10" s="52"/>
      <c r="M10" s="49"/>
    </row>
    <row r="11" spans="2:12" s="76" customFormat="1" ht="36" customHeight="1">
      <c r="B11" s="63" t="s">
        <v>94</v>
      </c>
      <c r="C11" s="56"/>
      <c r="D11" s="77"/>
      <c r="E11" s="166">
        <f>SUM(E9:E10)</f>
        <v>51397</v>
      </c>
      <c r="F11" s="165"/>
      <c r="G11" s="85">
        <f>SUM(G9:G10)</f>
        <v>70726</v>
      </c>
      <c r="H11" s="84"/>
      <c r="I11" s="166">
        <f>SUM(I9:I10)</f>
        <v>127013</v>
      </c>
      <c r="J11" s="165"/>
      <c r="K11" s="85">
        <f>SUM(K9:K10)</f>
        <v>132145</v>
      </c>
      <c r="L11" s="77"/>
    </row>
    <row r="12" spans="2:12" s="76" customFormat="1" ht="36" customHeight="1">
      <c r="B12" s="63" t="s">
        <v>121</v>
      </c>
      <c r="C12" s="56"/>
      <c r="D12" s="77"/>
      <c r="E12" s="166">
        <v>366</v>
      </c>
      <c r="F12" s="165"/>
      <c r="G12" s="85">
        <v>3286</v>
      </c>
      <c r="H12" s="84"/>
      <c r="I12" s="181">
        <v>994</v>
      </c>
      <c r="J12" s="165"/>
      <c r="K12" s="84">
        <v>3425</v>
      </c>
      <c r="L12" s="77"/>
    </row>
    <row r="13" spans="2:12" s="76" customFormat="1" ht="33.75" customHeight="1">
      <c r="B13" s="63" t="s">
        <v>226</v>
      </c>
      <c r="C13" s="56"/>
      <c r="D13" s="77"/>
      <c r="E13" s="166">
        <v>-2</v>
      </c>
      <c r="F13" s="165"/>
      <c r="G13" s="85">
        <v>3262</v>
      </c>
      <c r="H13" s="84"/>
      <c r="I13" s="181">
        <v>-330</v>
      </c>
      <c r="J13" s="165"/>
      <c r="K13" s="84">
        <v>3156</v>
      </c>
      <c r="L13" s="77"/>
    </row>
    <row r="14" spans="2:12" s="45" customFormat="1" ht="30.75" customHeight="1">
      <c r="B14" s="45" t="s">
        <v>95</v>
      </c>
      <c r="D14" s="49"/>
      <c r="E14" s="166">
        <v>-15114</v>
      </c>
      <c r="F14" s="161"/>
      <c r="G14" s="69">
        <v>-13110</v>
      </c>
      <c r="H14" s="49"/>
      <c r="I14" s="166">
        <v>-55654</v>
      </c>
      <c r="J14" s="161"/>
      <c r="K14" s="69">
        <v>-45652</v>
      </c>
      <c r="L14" s="49"/>
    </row>
    <row r="15" spans="2:12" s="45" customFormat="1" ht="37.5" customHeight="1">
      <c r="B15" s="45" t="s">
        <v>122</v>
      </c>
      <c r="E15" s="166">
        <v>25253.977700000003</v>
      </c>
      <c r="F15" s="161"/>
      <c r="G15" s="69">
        <v>-49814</v>
      </c>
      <c r="H15" s="49"/>
      <c r="I15" s="176">
        <v>82896</v>
      </c>
      <c r="J15" s="179"/>
      <c r="K15" s="66">
        <v>-107651</v>
      </c>
      <c r="L15" s="54"/>
    </row>
    <row r="16" spans="5:12" s="45" customFormat="1" ht="6.75" customHeight="1">
      <c r="E16" s="167"/>
      <c r="F16" s="164"/>
      <c r="G16" s="67"/>
      <c r="H16" s="51"/>
      <c r="I16" s="167"/>
      <c r="J16" s="180"/>
      <c r="K16" s="67"/>
      <c r="L16" s="54"/>
    </row>
    <row r="17" spans="2:12" s="55" customFormat="1" ht="39.75" customHeight="1">
      <c r="B17" s="93" t="s">
        <v>123</v>
      </c>
      <c r="C17" s="58"/>
      <c r="E17" s="168">
        <f>SUM(E11:E15)</f>
        <v>61900.9777</v>
      </c>
      <c r="F17" s="169"/>
      <c r="G17" s="70">
        <f>SUM(G11:G15)</f>
        <v>14350</v>
      </c>
      <c r="H17" s="59"/>
      <c r="I17" s="168">
        <f>SUM(I11:I15)</f>
        <v>154919</v>
      </c>
      <c r="J17" s="169"/>
      <c r="K17" s="70">
        <f>SUM(K11:K15)</f>
        <v>-14577</v>
      </c>
      <c r="L17" s="154"/>
    </row>
    <row r="18" spans="2:12" s="55" customFormat="1" ht="33" customHeight="1">
      <c r="B18" s="55" t="s">
        <v>28</v>
      </c>
      <c r="E18" s="166">
        <v>-8810.4153</v>
      </c>
      <c r="F18" s="169"/>
      <c r="G18" s="69">
        <v>-13985</v>
      </c>
      <c r="H18" s="59"/>
      <c r="I18" s="182">
        <v>-63432</v>
      </c>
      <c r="J18" s="169"/>
      <c r="K18" s="71">
        <v>-57825</v>
      </c>
      <c r="L18" s="59"/>
    </row>
    <row r="19" spans="5:12" s="55" customFormat="1" ht="9" customHeight="1">
      <c r="E19" s="170"/>
      <c r="F19" s="171"/>
      <c r="G19" s="72"/>
      <c r="I19" s="170"/>
      <c r="J19" s="171"/>
      <c r="K19" s="72"/>
      <c r="L19" s="78"/>
    </row>
    <row r="20" spans="1:12" s="45" customFormat="1" ht="37.5" customHeight="1">
      <c r="A20" s="60"/>
      <c r="B20" s="61" t="s">
        <v>124</v>
      </c>
      <c r="E20" s="162">
        <f>SUM(E17:E18)</f>
        <v>53090.5624</v>
      </c>
      <c r="F20" s="163"/>
      <c r="G20" s="68">
        <f>SUM(G17:G18)</f>
        <v>365</v>
      </c>
      <c r="H20" s="53"/>
      <c r="I20" s="162">
        <f>SUM(I17:I18)</f>
        <v>91487</v>
      </c>
      <c r="J20" s="163"/>
      <c r="K20" s="68">
        <f>SUM(K17:K18)</f>
        <v>-72402</v>
      </c>
      <c r="L20" s="54"/>
    </row>
    <row r="21" spans="2:12" s="45" customFormat="1" ht="35.25" customHeight="1">
      <c r="B21" s="45" t="s">
        <v>31</v>
      </c>
      <c r="E21" s="166">
        <v>-17197</v>
      </c>
      <c r="F21" s="161"/>
      <c r="G21" s="69">
        <v>-25866</v>
      </c>
      <c r="H21" s="49"/>
      <c r="I21" s="176">
        <v>-40298</v>
      </c>
      <c r="J21" s="179"/>
      <c r="K21" s="66">
        <v>-39173</v>
      </c>
      <c r="L21" s="54"/>
    </row>
    <row r="22" spans="5:12" s="45" customFormat="1" ht="12" customHeight="1">
      <c r="E22" s="172"/>
      <c r="F22" s="173"/>
      <c r="G22" s="73"/>
      <c r="H22" s="62"/>
      <c r="I22" s="172"/>
      <c r="J22" s="183"/>
      <c r="K22" s="73"/>
      <c r="L22" s="54"/>
    </row>
    <row r="23" spans="2:12" s="55" customFormat="1" ht="42.75" customHeight="1" thickBot="1">
      <c r="B23" s="225" t="s">
        <v>125</v>
      </c>
      <c r="E23" s="174">
        <f>SUM(E20:E21)</f>
        <v>35893.5624</v>
      </c>
      <c r="F23" s="175"/>
      <c r="G23" s="98">
        <f>SUM(G20:G21)</f>
        <v>-25501</v>
      </c>
      <c r="H23" s="97"/>
      <c r="I23" s="174">
        <f>SUM(I20:I21)</f>
        <v>51189</v>
      </c>
      <c r="J23" s="175"/>
      <c r="K23" s="98">
        <f>SUM(K20:K21)</f>
        <v>-111575</v>
      </c>
      <c r="L23" s="99"/>
    </row>
    <row r="24" spans="2:12" s="45" customFormat="1" ht="18.75" customHeight="1">
      <c r="B24" s="63"/>
      <c r="E24" s="176"/>
      <c r="F24" s="161"/>
      <c r="G24" s="66"/>
      <c r="H24" s="49"/>
      <c r="I24" s="176"/>
      <c r="J24" s="179"/>
      <c r="K24" s="66"/>
      <c r="L24" s="54"/>
    </row>
    <row r="25" spans="2:12" s="45" customFormat="1" ht="18.75" customHeight="1">
      <c r="B25" s="63"/>
      <c r="E25" s="176"/>
      <c r="F25" s="161"/>
      <c r="G25" s="66"/>
      <c r="H25" s="49"/>
      <c r="I25" s="176"/>
      <c r="J25" s="179"/>
      <c r="K25" s="66"/>
      <c r="L25" s="54"/>
    </row>
    <row r="26" spans="2:12" s="45" customFormat="1" ht="36" customHeight="1">
      <c r="B26" s="15" t="s">
        <v>129</v>
      </c>
      <c r="E26" s="553"/>
      <c r="F26" s="161"/>
      <c r="G26" s="66"/>
      <c r="H26" s="49"/>
      <c r="I26" s="553"/>
      <c r="J26" s="179"/>
      <c r="K26" s="66"/>
      <c r="L26" s="54"/>
    </row>
    <row r="27" spans="2:12" s="45" customFormat="1" ht="25.5" customHeight="1" thickBot="1">
      <c r="B27" s="63" t="s">
        <v>127</v>
      </c>
      <c r="E27" s="240">
        <v>13.16</v>
      </c>
      <c r="F27" s="177"/>
      <c r="G27" s="226">
        <v>-9.35</v>
      </c>
      <c r="H27" s="95"/>
      <c r="I27" s="240">
        <v>18.77</v>
      </c>
      <c r="J27" s="184"/>
      <c r="K27" s="226">
        <v>-40.91</v>
      </c>
      <c r="L27" s="96"/>
    </row>
    <row r="28" spans="2:12" s="45" customFormat="1" ht="14.25" customHeight="1">
      <c r="B28" s="63"/>
      <c r="E28" s="176"/>
      <c r="F28" s="161"/>
      <c r="G28" s="66"/>
      <c r="H28" s="49"/>
      <c r="I28" s="176"/>
      <c r="J28" s="179"/>
      <c r="K28" s="66"/>
      <c r="L28" s="54"/>
    </row>
    <row r="29" spans="2:12" s="45" customFormat="1" ht="30.75" customHeight="1" thickBot="1">
      <c r="B29" s="63" t="s">
        <v>128</v>
      </c>
      <c r="E29" s="240">
        <v>13.1</v>
      </c>
      <c r="F29" s="177"/>
      <c r="G29" s="226">
        <v>-9.35</v>
      </c>
      <c r="H29" s="95"/>
      <c r="I29" s="240">
        <v>18.69</v>
      </c>
      <c r="J29" s="184"/>
      <c r="K29" s="226">
        <v>-40.91</v>
      </c>
      <c r="L29" s="96"/>
    </row>
    <row r="30" spans="2:12" s="45" customFormat="1" ht="18.75" customHeight="1">
      <c r="B30" s="63"/>
      <c r="E30" s="176"/>
      <c r="F30" s="161"/>
      <c r="G30" s="66"/>
      <c r="H30" s="49"/>
      <c r="I30" s="176"/>
      <c r="J30" s="179"/>
      <c r="K30" s="66"/>
      <c r="L30" s="54"/>
    </row>
    <row r="31" spans="2:12" s="45" customFormat="1" ht="17.25" customHeight="1">
      <c r="B31" s="63"/>
      <c r="E31" s="176"/>
      <c r="F31" s="161"/>
      <c r="G31" s="66"/>
      <c r="H31" s="49"/>
      <c r="I31" s="176"/>
      <c r="J31" s="179"/>
      <c r="K31" s="66"/>
      <c r="L31" s="54"/>
    </row>
    <row r="32" spans="2:12" s="45" customFormat="1" ht="36" customHeight="1">
      <c r="B32" s="15" t="s">
        <v>126</v>
      </c>
      <c r="E32" s="176"/>
      <c r="F32" s="161"/>
      <c r="G32" s="482"/>
      <c r="H32" s="49"/>
      <c r="I32" s="176"/>
      <c r="J32" s="179"/>
      <c r="K32" s="66"/>
      <c r="L32" s="54"/>
    </row>
    <row r="33" spans="2:12" s="45" customFormat="1" ht="25.5" customHeight="1" thickBot="1">
      <c r="B33" s="63" t="s">
        <v>130</v>
      </c>
      <c r="E33" s="241">
        <v>3.75</v>
      </c>
      <c r="F33" s="481"/>
      <c r="G33" s="239">
        <v>0</v>
      </c>
      <c r="H33" s="95"/>
      <c r="I33" s="240">
        <v>7.5</v>
      </c>
      <c r="J33" s="184"/>
      <c r="K33" s="226">
        <v>3.75</v>
      </c>
      <c r="L33" s="96"/>
    </row>
    <row r="34" spans="2:12" s="45" customFormat="1" ht="51.75" customHeight="1">
      <c r="B34" s="63"/>
      <c r="E34" s="48"/>
      <c r="F34" s="49"/>
      <c r="G34" s="66"/>
      <c r="H34" s="49"/>
      <c r="I34" s="48"/>
      <c r="J34" s="50"/>
      <c r="K34" s="66"/>
      <c r="L34" s="54"/>
    </row>
    <row r="35" spans="5:12" s="45" customFormat="1" ht="21" customHeight="1" hidden="1">
      <c r="E35" s="65"/>
      <c r="I35" s="65"/>
      <c r="J35" s="54"/>
      <c r="L35" s="54"/>
    </row>
    <row r="36" spans="5:12" s="45" customFormat="1" ht="21" customHeight="1" hidden="1">
      <c r="E36" s="65"/>
      <c r="I36" s="65"/>
      <c r="J36" s="54"/>
      <c r="L36" s="54"/>
    </row>
    <row r="37" spans="1:11" ht="18.75" customHeight="1">
      <c r="A37" s="2"/>
      <c r="B37" s="564" t="s">
        <v>11</v>
      </c>
      <c r="C37" s="564"/>
      <c r="D37" s="564"/>
      <c r="E37" s="564"/>
      <c r="F37" s="564"/>
      <c r="G37" s="564"/>
      <c r="H37" s="564"/>
      <c r="I37" s="564"/>
      <c r="J37" s="564"/>
      <c r="K37" s="564"/>
    </row>
    <row r="38" spans="2:11" ht="20.25" customHeight="1">
      <c r="B38" s="564"/>
      <c r="C38" s="564"/>
      <c r="D38" s="564"/>
      <c r="E38" s="564"/>
      <c r="F38" s="564"/>
      <c r="G38" s="564"/>
      <c r="H38" s="564"/>
      <c r="I38" s="564"/>
      <c r="J38" s="564"/>
      <c r="K38" s="564"/>
    </row>
    <row r="39" spans="5:11" ht="20.25">
      <c r="E39" s="75"/>
      <c r="H39" s="3"/>
      <c r="I39" s="74"/>
      <c r="J39" s="74"/>
      <c r="K39" s="74"/>
    </row>
    <row r="40" spans="8:11" ht="20.25">
      <c r="H40" s="3"/>
      <c r="I40" s="74"/>
      <c r="J40" s="74"/>
      <c r="K40" s="74"/>
    </row>
    <row r="41" spans="8:11" ht="20.25">
      <c r="H41" s="3"/>
      <c r="I41" s="74"/>
      <c r="J41" s="74"/>
      <c r="K41" s="74"/>
    </row>
    <row r="42" spans="9:11" ht="20.25">
      <c r="I42" s="74"/>
      <c r="J42" s="74"/>
      <c r="K42" s="74"/>
    </row>
    <row r="43" spans="9:11" ht="20.25">
      <c r="I43" s="74"/>
      <c r="J43" s="74"/>
      <c r="K43" s="74"/>
    </row>
    <row r="44" spans="9:11" ht="20.25">
      <c r="I44" s="74"/>
      <c r="J44" s="74"/>
      <c r="K44" s="74"/>
    </row>
    <row r="45" spans="9:11" ht="20.25">
      <c r="I45" s="74"/>
      <c r="J45" s="74"/>
      <c r="K45" s="74"/>
    </row>
    <row r="46" spans="9:11" ht="20.25">
      <c r="I46" s="74"/>
      <c r="J46" s="74"/>
      <c r="K46" s="74"/>
    </row>
    <row r="47" spans="9:11" ht="20.25">
      <c r="I47" s="74"/>
      <c r="J47" s="74"/>
      <c r="K47" s="74"/>
    </row>
    <row r="48" spans="9:11" ht="20.25">
      <c r="I48" s="74"/>
      <c r="J48" s="74"/>
      <c r="K48" s="74"/>
    </row>
    <row r="49" spans="9:11" ht="20.25">
      <c r="I49" s="74"/>
      <c r="J49" s="74"/>
      <c r="K49" s="74"/>
    </row>
  </sheetData>
  <mergeCells count="6">
    <mergeCell ref="B37:K38"/>
    <mergeCell ref="B1:K1"/>
    <mergeCell ref="B2:K2"/>
    <mergeCell ref="A3:L3"/>
    <mergeCell ref="E4:G4"/>
    <mergeCell ref="I4:K4"/>
  </mergeCells>
  <printOptions/>
  <pageMargins left="0.91" right="0.51" top="1" bottom="1" header="0.5" footer="0.5"/>
  <pageSetup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H542"/>
  <sheetViews>
    <sheetView zoomScale="60" zoomScaleNormal="60" workbookViewId="0" topLeftCell="B29">
      <selection activeCell="C43" sqref="C43"/>
    </sheetView>
  </sheetViews>
  <sheetFormatPr defaultColWidth="8.77734375" defaultRowHeight="15"/>
  <cols>
    <col min="1" max="1" width="6.5546875" style="13" customWidth="1"/>
    <col min="2" max="2" width="2.10546875" style="13" customWidth="1"/>
    <col min="3" max="3" width="64.10546875" style="2" customWidth="1"/>
    <col min="4" max="4" width="1.2265625" style="2" customWidth="1"/>
    <col min="5" max="5" width="18.99609375" style="2" customWidth="1"/>
    <col min="6" max="6" width="19.6640625" style="2" customWidth="1"/>
    <col min="7" max="7" width="1.2265625" style="2" customWidth="1"/>
    <col min="8" max="8" width="1.66796875" style="2" customWidth="1"/>
    <col min="9" max="16384" width="10.5546875" style="2" customWidth="1"/>
  </cols>
  <sheetData>
    <row r="1" spans="2:8" ht="36" customHeight="1">
      <c r="B1" s="207" t="s">
        <v>90</v>
      </c>
      <c r="C1" s="102"/>
      <c r="D1" s="102"/>
      <c r="E1" s="102"/>
      <c r="F1" s="102"/>
      <c r="G1" s="102"/>
      <c r="H1" s="12"/>
    </row>
    <row r="2" spans="2:7" ht="45" customHeight="1">
      <c r="B2" s="155" t="s">
        <v>12</v>
      </c>
      <c r="C2" s="155"/>
      <c r="D2" s="155"/>
      <c r="E2" s="155"/>
      <c r="F2" s="155"/>
      <c r="G2" s="155"/>
    </row>
    <row r="3" spans="1:3" s="45" customFormat="1" ht="53.25" customHeight="1">
      <c r="A3" s="9"/>
      <c r="B3" s="9"/>
      <c r="C3" s="9"/>
    </row>
    <row r="4" spans="2:8" ht="24" customHeight="1">
      <c r="B4" s="212"/>
      <c r="C4" s="212"/>
      <c r="D4" s="212"/>
      <c r="E4" s="104"/>
      <c r="F4" s="104"/>
      <c r="G4" s="212"/>
      <c r="H4" s="14"/>
    </row>
    <row r="5" spans="1:8" s="45" customFormat="1" ht="23.25">
      <c r="A5" s="103"/>
      <c r="B5" s="103"/>
      <c r="E5" s="246"/>
      <c r="F5" s="246" t="s">
        <v>233</v>
      </c>
      <c r="G5" s="105"/>
      <c r="H5" s="106"/>
    </row>
    <row r="6" spans="1:8" s="45" customFormat="1" ht="24" thickBot="1">
      <c r="A6" s="103"/>
      <c r="B6" s="211" t="s">
        <v>298</v>
      </c>
      <c r="C6" s="95"/>
      <c r="D6" s="95"/>
      <c r="E6" s="216"/>
      <c r="F6" s="216" t="s">
        <v>222</v>
      </c>
      <c r="G6" s="108"/>
      <c r="H6" s="64"/>
    </row>
    <row r="7" spans="1:8" s="45" customFormat="1" ht="27" customHeight="1">
      <c r="A7" s="103"/>
      <c r="B7" s="103"/>
      <c r="D7" s="108"/>
      <c r="E7" s="245" t="s">
        <v>147</v>
      </c>
      <c r="F7" s="107" t="s">
        <v>234</v>
      </c>
      <c r="G7" s="108"/>
      <c r="H7" s="64"/>
    </row>
    <row r="8" spans="1:8" s="45" customFormat="1" ht="24.75" customHeight="1">
      <c r="A8" s="103"/>
      <c r="B8" s="103"/>
      <c r="E8" s="247" t="s">
        <v>146</v>
      </c>
      <c r="F8" s="248" t="s">
        <v>145</v>
      </c>
      <c r="G8" s="9" t="s">
        <v>26</v>
      </c>
      <c r="H8" s="9"/>
    </row>
    <row r="9" spans="1:8" s="45" customFormat="1" ht="27" customHeight="1">
      <c r="A9" s="9"/>
      <c r="B9" s="109" t="s">
        <v>64</v>
      </c>
      <c r="D9" s="49"/>
      <c r="E9" s="227"/>
      <c r="F9" s="66"/>
      <c r="G9" s="49"/>
      <c r="H9" s="49"/>
    </row>
    <row r="10" spans="1:8" s="45" customFormat="1" ht="4.5" customHeight="1">
      <c r="A10" s="103"/>
      <c r="B10" s="110"/>
      <c r="D10" s="49"/>
      <c r="E10" s="227"/>
      <c r="F10" s="66"/>
      <c r="G10" s="49"/>
      <c r="H10" s="49"/>
    </row>
    <row r="11" spans="1:8" s="45" customFormat="1" ht="21.75" customHeight="1">
      <c r="A11" s="103"/>
      <c r="B11" s="110" t="s">
        <v>68</v>
      </c>
      <c r="D11" s="49"/>
      <c r="E11" s="228">
        <v>1489557</v>
      </c>
      <c r="F11" s="111">
        <v>1411164</v>
      </c>
      <c r="G11" s="69"/>
      <c r="H11" s="69"/>
    </row>
    <row r="12" spans="1:8" s="45" customFormat="1" ht="21.75" customHeight="1">
      <c r="A12" s="103"/>
      <c r="B12" s="110" t="s">
        <v>34</v>
      </c>
      <c r="D12" s="49"/>
      <c r="E12" s="228">
        <v>257000</v>
      </c>
      <c r="F12" s="111">
        <v>257000</v>
      </c>
      <c r="G12" s="69"/>
      <c r="H12" s="69"/>
    </row>
    <row r="13" spans="1:8" s="45" customFormat="1" ht="21.75" customHeight="1">
      <c r="A13" s="9"/>
      <c r="B13" s="110" t="s">
        <v>35</v>
      </c>
      <c r="D13" s="49"/>
      <c r="E13" s="228">
        <v>380420</v>
      </c>
      <c r="F13" s="111">
        <v>368022</v>
      </c>
      <c r="G13" s="69"/>
      <c r="H13" s="69"/>
    </row>
    <row r="14" spans="1:8" s="45" customFormat="1" ht="21.75" customHeight="1">
      <c r="A14" s="103"/>
      <c r="B14" s="110" t="s">
        <v>32</v>
      </c>
      <c r="D14" s="49"/>
      <c r="E14" s="228">
        <v>911936</v>
      </c>
      <c r="F14" s="111">
        <v>1130004</v>
      </c>
      <c r="G14" s="69"/>
      <c r="H14" s="69"/>
    </row>
    <row r="15" spans="1:8" s="45" customFormat="1" ht="21.75" customHeight="1">
      <c r="A15" s="103"/>
      <c r="B15" s="110" t="s">
        <v>36</v>
      </c>
      <c r="D15" s="49"/>
      <c r="E15" s="228">
        <v>293706</v>
      </c>
      <c r="F15" s="111">
        <v>18546</v>
      </c>
      <c r="G15" s="69"/>
      <c r="H15" s="69"/>
    </row>
    <row r="16" spans="1:8" s="55" customFormat="1" ht="30" customHeight="1">
      <c r="A16" s="112"/>
      <c r="B16" s="113"/>
      <c r="C16" s="114"/>
      <c r="D16" s="59"/>
      <c r="E16" s="229">
        <f>SUM(E11:E15)</f>
        <v>3332619</v>
      </c>
      <c r="F16" s="115">
        <f>SUM(F11:F15)</f>
        <v>3184736</v>
      </c>
      <c r="G16" s="116"/>
      <c r="H16" s="116"/>
    </row>
    <row r="17" spans="1:8" s="45" customFormat="1" ht="9.75" customHeight="1">
      <c r="A17" s="103"/>
      <c r="B17" s="105"/>
      <c r="C17" s="109"/>
      <c r="D17" s="49"/>
      <c r="E17" s="228"/>
      <c r="F17" s="111"/>
      <c r="G17" s="69"/>
      <c r="H17" s="69"/>
    </row>
    <row r="18" spans="1:8" s="45" customFormat="1" ht="21.75" customHeight="1">
      <c r="A18" s="103"/>
      <c r="B18" s="109" t="s">
        <v>37</v>
      </c>
      <c r="C18" s="109"/>
      <c r="D18" s="49"/>
      <c r="E18" s="228"/>
      <c r="F18" s="111"/>
      <c r="G18" s="69"/>
      <c r="H18" s="69"/>
    </row>
    <row r="19" spans="1:8" s="45" customFormat="1" ht="5.25" customHeight="1">
      <c r="A19" s="103"/>
      <c r="B19" s="109"/>
      <c r="C19" s="109"/>
      <c r="D19" s="49"/>
      <c r="E19" s="228"/>
      <c r="F19" s="111"/>
      <c r="G19" s="69"/>
      <c r="H19" s="69"/>
    </row>
    <row r="20" spans="1:8" s="45" customFormat="1" ht="22.5" customHeight="1">
      <c r="A20" s="103"/>
      <c r="B20" s="110" t="s">
        <v>66</v>
      </c>
      <c r="D20" s="49"/>
      <c r="E20" s="228">
        <v>95100</v>
      </c>
      <c r="F20" s="111">
        <v>107725</v>
      </c>
      <c r="G20" s="57"/>
      <c r="H20" s="69"/>
    </row>
    <row r="21" spans="1:8" s="45" customFormat="1" ht="22.5" customHeight="1">
      <c r="A21" s="103"/>
      <c r="B21" s="110" t="s">
        <v>67</v>
      </c>
      <c r="D21" s="49"/>
      <c r="E21" s="228">
        <v>57474</v>
      </c>
      <c r="F21" s="111">
        <v>44294</v>
      </c>
      <c r="G21" s="57"/>
      <c r="H21" s="69"/>
    </row>
    <row r="22" spans="1:8" s="45" customFormat="1" ht="22.5" customHeight="1">
      <c r="A22" s="103"/>
      <c r="B22" s="110" t="s">
        <v>219</v>
      </c>
      <c r="D22" s="49"/>
      <c r="E22" s="228">
        <v>423210</v>
      </c>
      <c r="F22" s="111">
        <v>541857</v>
      </c>
      <c r="G22" s="57"/>
      <c r="H22" s="69"/>
    </row>
    <row r="23" spans="1:8" s="45" customFormat="1" ht="22.5" customHeight="1">
      <c r="A23" s="103"/>
      <c r="B23" s="110" t="s">
        <v>45</v>
      </c>
      <c r="D23" s="49"/>
      <c r="E23" s="228">
        <v>92973</v>
      </c>
      <c r="F23" s="111">
        <v>54593</v>
      </c>
      <c r="G23" s="57"/>
      <c r="H23" s="69"/>
    </row>
    <row r="24" spans="1:8" s="55" customFormat="1" ht="27.75" customHeight="1">
      <c r="A24" s="112"/>
      <c r="B24" s="112"/>
      <c r="C24" s="117"/>
      <c r="D24" s="59"/>
      <c r="E24" s="229">
        <f>SUM(E20:E23)</f>
        <v>668757</v>
      </c>
      <c r="F24" s="115">
        <f>SUM(F20:F23)</f>
        <v>748469</v>
      </c>
      <c r="G24" s="118"/>
      <c r="H24" s="116"/>
    </row>
    <row r="25" spans="1:8" s="45" customFormat="1" ht="10.5" customHeight="1">
      <c r="A25" s="103"/>
      <c r="B25" s="103"/>
      <c r="C25" s="110"/>
      <c r="D25" s="49"/>
      <c r="E25" s="228"/>
      <c r="F25" s="111"/>
      <c r="G25" s="69"/>
      <c r="H25" s="69"/>
    </row>
    <row r="26" spans="1:8" s="45" customFormat="1" ht="19.5" customHeight="1">
      <c r="A26" s="103"/>
      <c r="B26" s="109" t="s">
        <v>38</v>
      </c>
      <c r="C26" s="110"/>
      <c r="D26" s="49"/>
      <c r="E26" s="228"/>
      <c r="F26" s="111"/>
      <c r="G26" s="69"/>
      <c r="H26" s="69"/>
    </row>
    <row r="27" spans="1:8" s="45" customFormat="1" ht="4.5" customHeight="1">
      <c r="A27" s="103"/>
      <c r="B27" s="109"/>
      <c r="C27" s="110"/>
      <c r="D27" s="49"/>
      <c r="E27" s="228"/>
      <c r="F27" s="111"/>
      <c r="G27" s="69"/>
      <c r="H27" s="69"/>
    </row>
    <row r="28" spans="1:8" s="45" customFormat="1" ht="21.75" customHeight="1">
      <c r="A28" s="103"/>
      <c r="B28" s="110" t="s">
        <v>220</v>
      </c>
      <c r="D28" s="49"/>
      <c r="E28" s="228">
        <v>1041554</v>
      </c>
      <c r="F28" s="111">
        <v>1026485</v>
      </c>
      <c r="G28" s="69"/>
      <c r="H28" s="69"/>
    </row>
    <row r="29" spans="1:8" s="45" customFormat="1" ht="21.75" customHeight="1">
      <c r="A29" s="103"/>
      <c r="B29" s="110" t="s">
        <v>227</v>
      </c>
      <c r="D29" s="49"/>
      <c r="E29" s="228">
        <v>257944</v>
      </c>
      <c r="F29" s="111">
        <v>266775</v>
      </c>
      <c r="G29" s="69"/>
      <c r="H29" s="69"/>
    </row>
    <row r="30" spans="1:8" s="45" customFormat="1" ht="21.75" customHeight="1">
      <c r="A30" s="103"/>
      <c r="B30" s="110" t="s">
        <v>28</v>
      </c>
      <c r="D30" s="49"/>
      <c r="E30" s="228">
        <v>33015</v>
      </c>
      <c r="F30" s="111">
        <v>53119</v>
      </c>
      <c r="G30" s="49"/>
      <c r="H30" s="49"/>
    </row>
    <row r="31" spans="1:8" s="55" customFormat="1" ht="25.5" customHeight="1">
      <c r="A31" s="112"/>
      <c r="B31" s="112"/>
      <c r="C31" s="117"/>
      <c r="D31" s="59"/>
      <c r="E31" s="229">
        <f>SUM(E28:E30)</f>
        <v>1332513</v>
      </c>
      <c r="F31" s="115">
        <f>SUM(F28:F30)</f>
        <v>1346379</v>
      </c>
      <c r="G31" s="59"/>
      <c r="H31" s="59"/>
    </row>
    <row r="32" spans="1:8" s="55" customFormat="1" ht="33" customHeight="1">
      <c r="A32" s="112"/>
      <c r="B32" s="114" t="s">
        <v>58</v>
      </c>
      <c r="C32" s="114"/>
      <c r="D32" s="59"/>
      <c r="E32" s="230">
        <f>E24-E31</f>
        <v>-663756</v>
      </c>
      <c r="F32" s="119">
        <f>F24-F31</f>
        <v>-597910</v>
      </c>
      <c r="G32" s="59"/>
      <c r="H32" s="59"/>
    </row>
    <row r="33" spans="1:8" s="45" customFormat="1" ht="18" customHeight="1">
      <c r="A33" s="103"/>
      <c r="B33" s="109"/>
      <c r="C33" s="109"/>
      <c r="D33" s="49"/>
      <c r="E33" s="228"/>
      <c r="F33" s="111"/>
      <c r="G33" s="49"/>
      <c r="H33" s="49"/>
    </row>
    <row r="34" spans="1:8" s="45" customFormat="1" ht="23.25">
      <c r="A34" s="103"/>
      <c r="B34" s="109" t="s">
        <v>69</v>
      </c>
      <c r="C34" s="109"/>
      <c r="D34" s="49"/>
      <c r="E34" s="228"/>
      <c r="F34" s="111"/>
      <c r="G34" s="49"/>
      <c r="H34" s="49"/>
    </row>
    <row r="35" spans="1:8" s="45" customFormat="1" ht="4.5" customHeight="1">
      <c r="A35" s="103"/>
      <c r="B35" s="109"/>
      <c r="C35" s="109"/>
      <c r="D35" s="49"/>
      <c r="E35" s="228"/>
      <c r="F35" s="111"/>
      <c r="G35" s="49"/>
      <c r="H35" s="49"/>
    </row>
    <row r="36" spans="1:8" s="45" customFormat="1" ht="19.5" customHeight="1">
      <c r="A36" s="103"/>
      <c r="B36" s="110" t="s">
        <v>221</v>
      </c>
      <c r="E36" s="231">
        <v>481114</v>
      </c>
      <c r="F36" s="120">
        <v>490232</v>
      </c>
      <c r="G36" s="120"/>
      <c r="H36" s="120"/>
    </row>
    <row r="37" spans="1:8" s="45" customFormat="1" ht="19.5" customHeight="1">
      <c r="A37" s="103"/>
      <c r="B37" s="110" t="s">
        <v>277</v>
      </c>
      <c r="E37" s="231">
        <v>18272</v>
      </c>
      <c r="F37" s="120">
        <v>14613</v>
      </c>
      <c r="G37" s="120"/>
      <c r="H37" s="120"/>
    </row>
    <row r="38" spans="1:8" s="55" customFormat="1" ht="30" customHeight="1">
      <c r="A38" s="112"/>
      <c r="B38" s="114"/>
      <c r="C38" s="114"/>
      <c r="D38" s="59"/>
      <c r="E38" s="229">
        <v>499386</v>
      </c>
      <c r="F38" s="115">
        <v>504845</v>
      </c>
      <c r="G38" s="59"/>
      <c r="H38" s="59"/>
    </row>
    <row r="39" spans="1:8" s="55" customFormat="1" ht="38.25" customHeight="1" thickBot="1">
      <c r="A39" s="112"/>
      <c r="B39" s="112"/>
      <c r="C39" s="121"/>
      <c r="D39" s="59"/>
      <c r="E39" s="232">
        <v>2169477</v>
      </c>
      <c r="F39" s="122">
        <v>2081981</v>
      </c>
      <c r="G39" s="59"/>
      <c r="H39" s="59"/>
    </row>
    <row r="40" spans="1:8" s="45" customFormat="1" ht="12" customHeight="1" hidden="1">
      <c r="A40" s="103"/>
      <c r="B40" s="103"/>
      <c r="C40" s="123"/>
      <c r="D40" s="49"/>
      <c r="E40" s="228"/>
      <c r="F40" s="111"/>
      <c r="G40" s="49"/>
      <c r="H40" s="49"/>
    </row>
    <row r="41" spans="1:8" s="45" customFormat="1" ht="20.25" customHeight="1">
      <c r="A41" s="103"/>
      <c r="B41" s="109" t="s">
        <v>281</v>
      </c>
      <c r="C41" s="109"/>
      <c r="D41" s="49"/>
      <c r="E41" s="228"/>
      <c r="F41" s="111"/>
      <c r="G41" s="49"/>
      <c r="H41" s="49"/>
    </row>
    <row r="42" spans="1:8" s="45" customFormat="1" ht="5.25" customHeight="1">
      <c r="A42" s="103"/>
      <c r="B42" s="109"/>
      <c r="C42" s="109"/>
      <c r="D42" s="49"/>
      <c r="E42" s="228"/>
      <c r="F42" s="111"/>
      <c r="G42" s="49"/>
      <c r="H42" s="49"/>
    </row>
    <row r="43" spans="1:8" s="45" customFormat="1" ht="22.5" customHeight="1">
      <c r="A43" s="103"/>
      <c r="B43" s="110" t="s">
        <v>39</v>
      </c>
      <c r="D43" s="49"/>
      <c r="E43" s="228">
        <v>136435</v>
      </c>
      <c r="F43" s="111">
        <v>136376</v>
      </c>
      <c r="G43" s="49"/>
      <c r="H43" s="49"/>
    </row>
    <row r="44" spans="1:6" s="45" customFormat="1" ht="22.5" customHeight="1">
      <c r="A44" s="103"/>
      <c r="B44" s="110" t="s">
        <v>40</v>
      </c>
      <c r="E44" s="228">
        <v>1264062.8014120613</v>
      </c>
      <c r="F44" s="111">
        <v>1219834</v>
      </c>
    </row>
    <row r="45" spans="1:6" s="45" customFormat="1" ht="22.5" customHeight="1">
      <c r="A45" s="103"/>
      <c r="B45" s="110" t="s">
        <v>131</v>
      </c>
      <c r="E45" s="233">
        <v>1400497.8014120613</v>
      </c>
      <c r="F45" s="124">
        <v>1356210</v>
      </c>
    </row>
    <row r="46" spans="1:6" s="45" customFormat="1" ht="3.75" customHeight="1">
      <c r="A46" s="103"/>
      <c r="B46" s="103"/>
      <c r="C46" s="110"/>
      <c r="E46" s="234"/>
      <c r="F46" s="125"/>
    </row>
    <row r="47" spans="1:8" s="45" customFormat="1" ht="22.5" customHeight="1">
      <c r="A47" s="103"/>
      <c r="B47" s="110" t="s">
        <v>31</v>
      </c>
      <c r="E47" s="235">
        <v>768978.7516602657</v>
      </c>
      <c r="F47" s="126">
        <v>725771</v>
      </c>
      <c r="G47" s="120"/>
      <c r="H47" s="120"/>
    </row>
    <row r="48" spans="1:8" s="55" customFormat="1" ht="26.25" customHeight="1" thickBot="1">
      <c r="A48" s="112"/>
      <c r="B48" s="112"/>
      <c r="C48" s="127"/>
      <c r="E48" s="236">
        <v>2169476.553072327</v>
      </c>
      <c r="F48" s="128">
        <v>2081981</v>
      </c>
      <c r="G48" s="129"/>
      <c r="H48" s="129"/>
    </row>
    <row r="49" spans="1:5" s="45" customFormat="1" ht="18" customHeight="1">
      <c r="A49" s="103"/>
      <c r="B49" s="103"/>
      <c r="E49" s="237"/>
    </row>
    <row r="50" spans="1:6" s="55" customFormat="1" ht="38.25" customHeight="1" thickBot="1">
      <c r="A50" s="112"/>
      <c r="B50" s="130" t="s">
        <v>132</v>
      </c>
      <c r="E50" s="238">
        <v>5.132472611177708</v>
      </c>
      <c r="F50" s="131">
        <v>4.972319176394674</v>
      </c>
    </row>
    <row r="51" spans="1:2" s="45" customFormat="1" ht="51.75" customHeight="1">
      <c r="A51" s="103"/>
      <c r="B51" s="103"/>
    </row>
    <row r="52" spans="1:2" s="45" customFormat="1" ht="7.5" customHeight="1" hidden="1">
      <c r="A52" s="103"/>
      <c r="B52" s="103"/>
    </row>
    <row r="53" spans="1:6" s="45" customFormat="1" ht="48.75" customHeight="1">
      <c r="A53" s="103"/>
      <c r="B53" s="564" t="s">
        <v>13</v>
      </c>
      <c r="C53" s="565"/>
      <c r="D53" s="565"/>
      <c r="E53" s="565"/>
      <c r="F53" s="565"/>
    </row>
    <row r="54" spans="1:2" s="45" customFormat="1" ht="23.25">
      <c r="A54" s="103"/>
      <c r="B54" s="76"/>
    </row>
    <row r="55" spans="1:2" s="45" customFormat="1" ht="23.25">
      <c r="A55" s="103"/>
      <c r="B55" s="76"/>
    </row>
    <row r="56" spans="1:2" s="45" customFormat="1" ht="23.25">
      <c r="A56" s="103"/>
      <c r="B56" s="76"/>
    </row>
    <row r="57" spans="1:2" s="45" customFormat="1" ht="23.25">
      <c r="A57" s="103"/>
      <c r="B57" s="76"/>
    </row>
    <row r="58" spans="1:2" s="45" customFormat="1" ht="23.25">
      <c r="A58" s="103"/>
      <c r="B58" s="76"/>
    </row>
    <row r="59" spans="1:2" s="45" customFormat="1" ht="23.25">
      <c r="A59" s="103"/>
      <c r="B59" s="76"/>
    </row>
    <row r="60" spans="1:2" s="45" customFormat="1" ht="23.25">
      <c r="A60" s="103"/>
      <c r="B60" s="76"/>
    </row>
    <row r="61" spans="1:2" s="45" customFormat="1" ht="23.25">
      <c r="A61" s="103"/>
      <c r="B61" s="76"/>
    </row>
    <row r="62" spans="1:2" s="45" customFormat="1" ht="23.25">
      <c r="A62" s="103"/>
      <c r="B62" s="76"/>
    </row>
    <row r="63" spans="1:2" s="45" customFormat="1" ht="23.25">
      <c r="A63" s="103"/>
      <c r="B63" s="76"/>
    </row>
    <row r="64" spans="1:2" s="45" customFormat="1" ht="23.25">
      <c r="A64" s="103"/>
      <c r="B64" s="76"/>
    </row>
    <row r="65" spans="1:2" s="45" customFormat="1" ht="23.25">
      <c r="A65" s="103"/>
      <c r="B65" s="76"/>
    </row>
    <row r="66" spans="1:2" s="45" customFormat="1" ht="23.25">
      <c r="A66" s="103"/>
      <c r="B66" s="76"/>
    </row>
    <row r="67" spans="1:2" s="45" customFormat="1" ht="23.25">
      <c r="A67" s="103"/>
      <c r="B67" s="76"/>
    </row>
    <row r="68" spans="1:2" s="45" customFormat="1" ht="23.25">
      <c r="A68" s="103"/>
      <c r="B68" s="76"/>
    </row>
    <row r="69" spans="1:2" s="45" customFormat="1" ht="23.25">
      <c r="A69" s="103"/>
      <c r="B69" s="103"/>
    </row>
    <row r="70" spans="1:2" s="45" customFormat="1" ht="23.25">
      <c r="A70" s="103"/>
      <c r="B70" s="103"/>
    </row>
    <row r="71" spans="1:2" s="45" customFormat="1" ht="23.25">
      <c r="A71" s="103"/>
      <c r="B71" s="103"/>
    </row>
    <row r="72" spans="1:2" s="45" customFormat="1" ht="23.25">
      <c r="A72" s="103"/>
      <c r="B72" s="103"/>
    </row>
    <row r="73" spans="1:2" s="45" customFormat="1" ht="23.25">
      <c r="A73" s="103"/>
      <c r="B73" s="103"/>
    </row>
    <row r="74" spans="1:2" s="45" customFormat="1" ht="23.25">
      <c r="A74" s="103"/>
      <c r="B74" s="103"/>
    </row>
    <row r="75" spans="1:2" s="45" customFormat="1" ht="23.25">
      <c r="A75" s="103"/>
      <c r="B75" s="103"/>
    </row>
    <row r="76" spans="1:2" s="45" customFormat="1" ht="23.25">
      <c r="A76" s="103"/>
      <c r="B76" s="103"/>
    </row>
    <row r="77" spans="1:2" s="45" customFormat="1" ht="23.25">
      <c r="A77" s="103"/>
      <c r="B77" s="103"/>
    </row>
    <row r="78" spans="1:2" s="45" customFormat="1" ht="23.25">
      <c r="A78" s="103"/>
      <c r="B78" s="103"/>
    </row>
    <row r="79" spans="1:2" s="45" customFormat="1" ht="23.25">
      <c r="A79" s="103"/>
      <c r="B79" s="103"/>
    </row>
    <row r="80" spans="1:2" s="45" customFormat="1" ht="23.25">
      <c r="A80" s="103"/>
      <c r="B80" s="103"/>
    </row>
    <row r="81" spans="1:2" s="45" customFormat="1" ht="23.25">
      <c r="A81" s="103"/>
      <c r="B81" s="103"/>
    </row>
    <row r="82" spans="1:2" s="45" customFormat="1" ht="23.25">
      <c r="A82" s="103"/>
      <c r="B82" s="103"/>
    </row>
    <row r="83" spans="1:2" s="45" customFormat="1" ht="23.25">
      <c r="A83" s="103"/>
      <c r="B83" s="103"/>
    </row>
    <row r="84" spans="1:2" s="45" customFormat="1" ht="23.25">
      <c r="A84" s="103"/>
      <c r="B84" s="103"/>
    </row>
    <row r="85" spans="1:2" s="45" customFormat="1" ht="23.25">
      <c r="A85" s="103"/>
      <c r="B85" s="103"/>
    </row>
    <row r="86" spans="1:2" s="45" customFormat="1" ht="23.25">
      <c r="A86" s="103"/>
      <c r="B86" s="103"/>
    </row>
    <row r="87" spans="1:2" s="45" customFormat="1" ht="23.25">
      <c r="A87" s="103"/>
      <c r="B87" s="103"/>
    </row>
    <row r="88" spans="1:2" s="45" customFormat="1" ht="23.25">
      <c r="A88" s="103"/>
      <c r="B88" s="103"/>
    </row>
    <row r="89" spans="1:2" s="45" customFormat="1" ht="23.25">
      <c r="A89" s="103"/>
      <c r="B89" s="103"/>
    </row>
    <row r="90" spans="1:2" s="45" customFormat="1" ht="23.25">
      <c r="A90" s="103"/>
      <c r="B90" s="103"/>
    </row>
    <row r="91" spans="1:2" s="45" customFormat="1" ht="23.25">
      <c r="A91" s="103"/>
      <c r="B91" s="103"/>
    </row>
    <row r="92" spans="1:2" s="45" customFormat="1" ht="23.25">
      <c r="A92" s="103"/>
      <c r="B92" s="103"/>
    </row>
    <row r="93" spans="1:2" s="45" customFormat="1" ht="23.25">
      <c r="A93" s="103"/>
      <c r="B93" s="103"/>
    </row>
    <row r="94" spans="1:2" s="45" customFormat="1" ht="23.25">
      <c r="A94" s="103"/>
      <c r="B94" s="103"/>
    </row>
    <row r="95" spans="1:2" s="45" customFormat="1" ht="23.25">
      <c r="A95" s="103"/>
      <c r="B95" s="103"/>
    </row>
    <row r="96" spans="1:2" s="45" customFormat="1" ht="23.25">
      <c r="A96" s="103"/>
      <c r="B96" s="103"/>
    </row>
    <row r="97" spans="1:2" s="45" customFormat="1" ht="23.25">
      <c r="A97" s="103"/>
      <c r="B97" s="103"/>
    </row>
    <row r="98" spans="1:2" s="45" customFormat="1" ht="23.25">
      <c r="A98" s="103"/>
      <c r="B98" s="103"/>
    </row>
    <row r="99" spans="1:2" s="45" customFormat="1" ht="23.25">
      <c r="A99" s="103"/>
      <c r="B99" s="103"/>
    </row>
    <row r="100" spans="1:2" s="45" customFormat="1" ht="23.25">
      <c r="A100" s="103"/>
      <c r="B100" s="103"/>
    </row>
    <row r="101" spans="1:2" s="45" customFormat="1" ht="23.25">
      <c r="A101" s="103"/>
      <c r="B101" s="103"/>
    </row>
    <row r="102" spans="1:2" s="45" customFormat="1" ht="23.25">
      <c r="A102" s="103"/>
      <c r="B102" s="103"/>
    </row>
    <row r="103" spans="1:2" s="45" customFormat="1" ht="23.25">
      <c r="A103" s="103"/>
      <c r="B103" s="103"/>
    </row>
    <row r="104" spans="1:2" s="45" customFormat="1" ht="23.25">
      <c r="A104" s="103"/>
      <c r="B104" s="103"/>
    </row>
    <row r="105" spans="1:2" s="45" customFormat="1" ht="23.25">
      <c r="A105" s="103"/>
      <c r="B105" s="103"/>
    </row>
    <row r="106" spans="1:2" s="45" customFormat="1" ht="23.25">
      <c r="A106" s="103"/>
      <c r="B106" s="103"/>
    </row>
    <row r="107" spans="1:2" s="45" customFormat="1" ht="23.25">
      <c r="A107" s="103"/>
      <c r="B107" s="103"/>
    </row>
    <row r="108" spans="1:2" s="45" customFormat="1" ht="23.25">
      <c r="A108" s="103"/>
      <c r="B108" s="103"/>
    </row>
    <row r="109" spans="1:2" s="45" customFormat="1" ht="23.25">
      <c r="A109" s="103"/>
      <c r="B109" s="103"/>
    </row>
    <row r="110" spans="1:2" s="45" customFormat="1" ht="23.25">
      <c r="A110" s="103"/>
      <c r="B110" s="103"/>
    </row>
    <row r="111" spans="1:2" s="45" customFormat="1" ht="23.25">
      <c r="A111" s="103"/>
      <c r="B111" s="103"/>
    </row>
    <row r="112" spans="1:2" s="45" customFormat="1" ht="23.25">
      <c r="A112" s="103"/>
      <c r="B112" s="103"/>
    </row>
    <row r="113" spans="1:2" s="45" customFormat="1" ht="23.25">
      <c r="A113" s="103"/>
      <c r="B113" s="103"/>
    </row>
    <row r="114" spans="1:2" s="45" customFormat="1" ht="23.25">
      <c r="A114" s="103"/>
      <c r="B114" s="103"/>
    </row>
    <row r="115" spans="1:2" s="45" customFormat="1" ht="23.25">
      <c r="A115" s="103"/>
      <c r="B115" s="103"/>
    </row>
    <row r="116" spans="1:2" s="45" customFormat="1" ht="23.25">
      <c r="A116" s="103"/>
      <c r="B116" s="103"/>
    </row>
    <row r="117" spans="1:2" s="45" customFormat="1" ht="23.25">
      <c r="A117" s="103"/>
      <c r="B117" s="103"/>
    </row>
    <row r="118" spans="1:2" s="45" customFormat="1" ht="23.25">
      <c r="A118" s="103"/>
      <c r="B118" s="103"/>
    </row>
    <row r="119" spans="1:2" s="45" customFormat="1" ht="23.25">
      <c r="A119" s="103"/>
      <c r="B119" s="103"/>
    </row>
    <row r="120" spans="1:2" s="45" customFormat="1" ht="23.25">
      <c r="A120" s="103"/>
      <c r="B120" s="103"/>
    </row>
    <row r="121" spans="1:2" s="45" customFormat="1" ht="23.25">
      <c r="A121" s="103"/>
      <c r="B121" s="103"/>
    </row>
    <row r="122" spans="1:2" s="45" customFormat="1" ht="23.25">
      <c r="A122" s="103"/>
      <c r="B122" s="103"/>
    </row>
    <row r="123" spans="1:2" s="45" customFormat="1" ht="23.25">
      <c r="A123" s="103"/>
      <c r="B123" s="103"/>
    </row>
    <row r="124" spans="1:2" s="45" customFormat="1" ht="23.25">
      <c r="A124" s="103"/>
      <c r="B124" s="103"/>
    </row>
    <row r="125" spans="1:2" s="45" customFormat="1" ht="23.25">
      <c r="A125" s="103"/>
      <c r="B125" s="103"/>
    </row>
    <row r="126" spans="1:2" s="45" customFormat="1" ht="23.25">
      <c r="A126" s="103"/>
      <c r="B126" s="103"/>
    </row>
    <row r="127" spans="1:2" s="45" customFormat="1" ht="23.25">
      <c r="A127" s="103"/>
      <c r="B127" s="103"/>
    </row>
    <row r="128" spans="1:2" s="45" customFormat="1" ht="23.25">
      <c r="A128" s="103"/>
      <c r="B128" s="103"/>
    </row>
    <row r="129" spans="1:2" s="45" customFormat="1" ht="23.25">
      <c r="A129" s="103"/>
      <c r="B129" s="103"/>
    </row>
    <row r="130" spans="1:2" s="45" customFormat="1" ht="23.25">
      <c r="A130" s="103"/>
      <c r="B130" s="103"/>
    </row>
    <row r="131" spans="1:2" s="45" customFormat="1" ht="23.25">
      <c r="A131" s="103"/>
      <c r="B131" s="103"/>
    </row>
    <row r="132" spans="1:2" s="45" customFormat="1" ht="23.25">
      <c r="A132" s="103"/>
      <c r="B132" s="103"/>
    </row>
    <row r="133" spans="1:2" s="45" customFormat="1" ht="23.25">
      <c r="A133" s="103"/>
      <c r="B133" s="103"/>
    </row>
    <row r="134" spans="1:2" s="45" customFormat="1" ht="23.25">
      <c r="A134" s="103"/>
      <c r="B134" s="103"/>
    </row>
    <row r="135" spans="1:2" s="45" customFormat="1" ht="23.25">
      <c r="A135" s="103"/>
      <c r="B135" s="103"/>
    </row>
    <row r="136" spans="1:2" s="45" customFormat="1" ht="23.25">
      <c r="A136" s="103"/>
      <c r="B136" s="103"/>
    </row>
    <row r="137" spans="1:2" s="45" customFormat="1" ht="23.25">
      <c r="A137" s="103"/>
      <c r="B137" s="103"/>
    </row>
    <row r="138" spans="1:2" s="45" customFormat="1" ht="23.25">
      <c r="A138" s="103"/>
      <c r="B138" s="103"/>
    </row>
    <row r="139" spans="1:2" s="45" customFormat="1" ht="23.25">
      <c r="A139" s="103"/>
      <c r="B139" s="103"/>
    </row>
    <row r="140" spans="1:2" s="45" customFormat="1" ht="23.25">
      <c r="A140" s="103"/>
      <c r="B140" s="103"/>
    </row>
    <row r="141" spans="1:2" s="45" customFormat="1" ht="23.25">
      <c r="A141" s="103"/>
      <c r="B141" s="103"/>
    </row>
    <row r="142" spans="1:2" s="45" customFormat="1" ht="23.25">
      <c r="A142" s="103"/>
      <c r="B142" s="103"/>
    </row>
    <row r="143" spans="1:2" s="45" customFormat="1" ht="23.25">
      <c r="A143" s="103"/>
      <c r="B143" s="103"/>
    </row>
    <row r="144" spans="1:2" s="45" customFormat="1" ht="23.25">
      <c r="A144" s="103"/>
      <c r="B144" s="103"/>
    </row>
    <row r="145" spans="1:2" s="45" customFormat="1" ht="23.25">
      <c r="A145" s="103"/>
      <c r="B145" s="103"/>
    </row>
    <row r="146" spans="1:2" s="45" customFormat="1" ht="23.25">
      <c r="A146" s="103"/>
      <c r="B146" s="103"/>
    </row>
    <row r="147" spans="1:2" s="45" customFormat="1" ht="23.25">
      <c r="A147" s="103"/>
      <c r="B147" s="103"/>
    </row>
    <row r="148" spans="1:2" s="45" customFormat="1" ht="23.25">
      <c r="A148" s="103"/>
      <c r="B148" s="103"/>
    </row>
    <row r="149" spans="1:2" s="45" customFormat="1" ht="23.25">
      <c r="A149" s="103"/>
      <c r="B149" s="103"/>
    </row>
    <row r="150" spans="1:2" s="45" customFormat="1" ht="23.25">
      <c r="A150" s="103"/>
      <c r="B150" s="103"/>
    </row>
    <row r="151" spans="1:2" s="45" customFormat="1" ht="23.25">
      <c r="A151" s="103"/>
      <c r="B151" s="103"/>
    </row>
    <row r="152" spans="1:2" s="45" customFormat="1" ht="23.25">
      <c r="A152" s="103"/>
      <c r="B152" s="103"/>
    </row>
    <row r="153" spans="1:2" s="45" customFormat="1" ht="23.25">
      <c r="A153" s="103"/>
      <c r="B153" s="103"/>
    </row>
    <row r="154" spans="1:2" s="45" customFormat="1" ht="23.25">
      <c r="A154" s="103"/>
      <c r="B154" s="103"/>
    </row>
    <row r="155" spans="1:2" s="45" customFormat="1" ht="23.25">
      <c r="A155" s="103"/>
      <c r="B155" s="103"/>
    </row>
    <row r="156" spans="1:2" s="45" customFormat="1" ht="23.25">
      <c r="A156" s="103"/>
      <c r="B156" s="103"/>
    </row>
    <row r="157" spans="1:2" s="45" customFormat="1" ht="23.25">
      <c r="A157" s="103"/>
      <c r="B157" s="103"/>
    </row>
    <row r="158" spans="1:2" s="45" customFormat="1" ht="23.25">
      <c r="A158" s="103"/>
      <c r="B158" s="103"/>
    </row>
    <row r="159" spans="1:2" s="45" customFormat="1" ht="23.25">
      <c r="A159" s="103"/>
      <c r="B159" s="103"/>
    </row>
    <row r="160" spans="1:2" s="45" customFormat="1" ht="23.25">
      <c r="A160" s="103"/>
      <c r="B160" s="103"/>
    </row>
    <row r="161" spans="1:2" s="45" customFormat="1" ht="23.25">
      <c r="A161" s="103"/>
      <c r="B161" s="103"/>
    </row>
    <row r="162" spans="1:2" s="45" customFormat="1" ht="23.25">
      <c r="A162" s="103"/>
      <c r="B162" s="103"/>
    </row>
    <row r="163" spans="1:2" s="45" customFormat="1" ht="23.25">
      <c r="A163" s="103"/>
      <c r="B163" s="103"/>
    </row>
    <row r="164" spans="1:2" s="45" customFormat="1" ht="23.25">
      <c r="A164" s="103"/>
      <c r="B164" s="103"/>
    </row>
    <row r="165" spans="1:2" s="45" customFormat="1" ht="23.25">
      <c r="A165" s="103"/>
      <c r="B165" s="103"/>
    </row>
    <row r="166" spans="1:2" s="45" customFormat="1" ht="23.25">
      <c r="A166" s="103"/>
      <c r="B166" s="103"/>
    </row>
    <row r="167" spans="1:2" s="45" customFormat="1" ht="23.25">
      <c r="A167" s="103"/>
      <c r="B167" s="103"/>
    </row>
    <row r="168" spans="1:2" s="45" customFormat="1" ht="23.25">
      <c r="A168" s="103"/>
      <c r="B168" s="103"/>
    </row>
    <row r="169" spans="1:2" s="45" customFormat="1" ht="23.25">
      <c r="A169" s="103"/>
      <c r="B169" s="103"/>
    </row>
    <row r="170" spans="1:2" s="45" customFormat="1" ht="23.25">
      <c r="A170" s="103"/>
      <c r="B170" s="103"/>
    </row>
    <row r="171" spans="1:2" s="45" customFormat="1" ht="23.25">
      <c r="A171" s="103"/>
      <c r="B171" s="103"/>
    </row>
    <row r="172" spans="1:2" s="45" customFormat="1" ht="23.25">
      <c r="A172" s="103"/>
      <c r="B172" s="103"/>
    </row>
    <row r="173" spans="1:2" s="45" customFormat="1" ht="23.25">
      <c r="A173" s="103"/>
      <c r="B173" s="103"/>
    </row>
    <row r="174" spans="1:2" s="45" customFormat="1" ht="23.25">
      <c r="A174" s="103"/>
      <c r="B174" s="103"/>
    </row>
    <row r="175" spans="1:2" s="45" customFormat="1" ht="23.25">
      <c r="A175" s="103"/>
      <c r="B175" s="103"/>
    </row>
    <row r="176" spans="1:2" s="45" customFormat="1" ht="23.25">
      <c r="A176" s="103"/>
      <c r="B176" s="103"/>
    </row>
    <row r="177" spans="1:2" s="45" customFormat="1" ht="23.25">
      <c r="A177" s="103"/>
      <c r="B177" s="103"/>
    </row>
    <row r="178" spans="1:2" s="45" customFormat="1" ht="23.25">
      <c r="A178" s="103"/>
      <c r="B178" s="103"/>
    </row>
    <row r="179" spans="1:2" s="45" customFormat="1" ht="23.25">
      <c r="A179" s="103"/>
      <c r="B179" s="103"/>
    </row>
    <row r="180" spans="1:2" s="45" customFormat="1" ht="23.25">
      <c r="A180" s="103"/>
      <c r="B180" s="103"/>
    </row>
    <row r="181" spans="1:2" s="45" customFormat="1" ht="23.25">
      <c r="A181" s="103"/>
      <c r="B181" s="103"/>
    </row>
    <row r="182" spans="1:2" s="45" customFormat="1" ht="23.25">
      <c r="A182" s="103"/>
      <c r="B182" s="103"/>
    </row>
    <row r="183" spans="1:2" s="45" customFormat="1" ht="23.25">
      <c r="A183" s="103"/>
      <c r="B183" s="103"/>
    </row>
    <row r="184" spans="1:2" s="45" customFormat="1" ht="23.25">
      <c r="A184" s="103"/>
      <c r="B184" s="103"/>
    </row>
    <row r="185" spans="1:2" s="45" customFormat="1" ht="23.25">
      <c r="A185" s="103"/>
      <c r="B185" s="103"/>
    </row>
    <row r="186" spans="1:2" s="45" customFormat="1" ht="23.25">
      <c r="A186" s="103"/>
      <c r="B186" s="103"/>
    </row>
    <row r="187" spans="1:2" s="45" customFormat="1" ht="23.25">
      <c r="A187" s="103"/>
      <c r="B187" s="103"/>
    </row>
    <row r="188" spans="1:2" s="45" customFormat="1" ht="23.25">
      <c r="A188" s="103"/>
      <c r="B188" s="103"/>
    </row>
    <row r="189" spans="1:2" s="45" customFormat="1" ht="23.25">
      <c r="A189" s="103"/>
      <c r="B189" s="103"/>
    </row>
    <row r="190" spans="1:2" s="45" customFormat="1" ht="23.25">
      <c r="A190" s="103"/>
      <c r="B190" s="103"/>
    </row>
    <row r="191" spans="1:2" s="45" customFormat="1" ht="23.25">
      <c r="A191" s="103"/>
      <c r="B191" s="103"/>
    </row>
    <row r="192" spans="1:2" s="45" customFormat="1" ht="23.25">
      <c r="A192" s="103"/>
      <c r="B192" s="103"/>
    </row>
    <row r="193" spans="1:2" s="45" customFormat="1" ht="23.25">
      <c r="A193" s="103"/>
      <c r="B193" s="103"/>
    </row>
    <row r="194" spans="1:2" s="45" customFormat="1" ht="23.25">
      <c r="A194" s="103"/>
      <c r="B194" s="103"/>
    </row>
    <row r="195" spans="1:2" s="45" customFormat="1" ht="23.25">
      <c r="A195" s="103"/>
      <c r="B195" s="103"/>
    </row>
    <row r="196" spans="1:2" s="45" customFormat="1" ht="23.25">
      <c r="A196" s="103"/>
      <c r="B196" s="103"/>
    </row>
    <row r="197" spans="1:2" s="45" customFormat="1" ht="23.25">
      <c r="A197" s="103"/>
      <c r="B197" s="103"/>
    </row>
    <row r="198" spans="1:2" s="45" customFormat="1" ht="23.25">
      <c r="A198" s="103"/>
      <c r="B198" s="103"/>
    </row>
    <row r="199" spans="1:2" s="45" customFormat="1" ht="23.25">
      <c r="A199" s="103"/>
      <c r="B199" s="103"/>
    </row>
    <row r="200" spans="1:2" s="45" customFormat="1" ht="23.25">
      <c r="A200" s="103"/>
      <c r="B200" s="103"/>
    </row>
    <row r="201" spans="1:2" s="45" customFormat="1" ht="23.25">
      <c r="A201" s="103"/>
      <c r="B201" s="103"/>
    </row>
    <row r="202" spans="1:2" s="45" customFormat="1" ht="23.25">
      <c r="A202" s="103"/>
      <c r="B202" s="103"/>
    </row>
    <row r="203" spans="1:2" s="45" customFormat="1" ht="23.25">
      <c r="A203" s="103"/>
      <c r="B203" s="103"/>
    </row>
    <row r="204" spans="1:2" s="45" customFormat="1" ht="23.25">
      <c r="A204" s="103"/>
      <c r="B204" s="103"/>
    </row>
    <row r="205" spans="1:2" s="45" customFormat="1" ht="23.25">
      <c r="A205" s="103"/>
      <c r="B205" s="103"/>
    </row>
    <row r="206" spans="1:2" s="45" customFormat="1" ht="23.25">
      <c r="A206" s="103"/>
      <c r="B206" s="103"/>
    </row>
    <row r="207" spans="1:2" s="45" customFormat="1" ht="23.25">
      <c r="A207" s="103"/>
      <c r="B207" s="103"/>
    </row>
    <row r="208" spans="1:2" s="45" customFormat="1" ht="23.25">
      <c r="A208" s="103"/>
      <c r="B208" s="103"/>
    </row>
    <row r="209" spans="1:2" s="45" customFormat="1" ht="23.25">
      <c r="A209" s="103"/>
      <c r="B209" s="103"/>
    </row>
    <row r="210" spans="1:2" s="45" customFormat="1" ht="23.25">
      <c r="A210" s="103"/>
      <c r="B210" s="103"/>
    </row>
    <row r="211" spans="1:2" s="45" customFormat="1" ht="23.25">
      <c r="A211" s="103"/>
      <c r="B211" s="103"/>
    </row>
    <row r="212" spans="1:2" s="45" customFormat="1" ht="23.25">
      <c r="A212" s="103"/>
      <c r="B212" s="103"/>
    </row>
    <row r="213" spans="1:2" s="45" customFormat="1" ht="23.25">
      <c r="A213" s="103"/>
      <c r="B213" s="103"/>
    </row>
    <row r="214" spans="1:2" s="45" customFormat="1" ht="23.25">
      <c r="A214" s="103"/>
      <c r="B214" s="103"/>
    </row>
    <row r="215" spans="1:2" s="45" customFormat="1" ht="23.25">
      <c r="A215" s="103"/>
      <c r="B215" s="103"/>
    </row>
    <row r="216" spans="1:2" s="45" customFormat="1" ht="23.25">
      <c r="A216" s="103"/>
      <c r="B216" s="103"/>
    </row>
    <row r="217" spans="1:2" s="45" customFormat="1" ht="23.25">
      <c r="A217" s="103"/>
      <c r="B217" s="103"/>
    </row>
    <row r="218" spans="1:2" s="45" customFormat="1" ht="23.25">
      <c r="A218" s="103"/>
      <c r="B218" s="103"/>
    </row>
    <row r="219" spans="1:2" s="45" customFormat="1" ht="23.25">
      <c r="A219" s="103"/>
      <c r="B219" s="103"/>
    </row>
    <row r="220" spans="1:2" s="45" customFormat="1" ht="23.25">
      <c r="A220" s="103"/>
      <c r="B220" s="103"/>
    </row>
    <row r="221" spans="1:2" s="45" customFormat="1" ht="23.25">
      <c r="A221" s="103"/>
      <c r="B221" s="103"/>
    </row>
    <row r="222" spans="1:2" s="45" customFormat="1" ht="23.25">
      <c r="A222" s="103"/>
      <c r="B222" s="103"/>
    </row>
    <row r="223" spans="1:2" s="45" customFormat="1" ht="23.25">
      <c r="A223" s="103"/>
      <c r="B223" s="103"/>
    </row>
    <row r="224" spans="1:2" s="45" customFormat="1" ht="23.25">
      <c r="A224" s="103"/>
      <c r="B224" s="103"/>
    </row>
    <row r="225" spans="1:2" s="45" customFormat="1" ht="23.25">
      <c r="A225" s="103"/>
      <c r="B225" s="103"/>
    </row>
    <row r="226" spans="1:2" s="45" customFormat="1" ht="23.25">
      <c r="A226" s="103"/>
      <c r="B226" s="103"/>
    </row>
    <row r="227" spans="1:2" s="45" customFormat="1" ht="23.25">
      <c r="A227" s="103"/>
      <c r="B227" s="103"/>
    </row>
    <row r="228" spans="1:2" s="45" customFormat="1" ht="23.25">
      <c r="A228" s="103"/>
      <c r="B228" s="103"/>
    </row>
    <row r="229" spans="1:2" s="45" customFormat="1" ht="23.25">
      <c r="A229" s="103"/>
      <c r="B229" s="103"/>
    </row>
    <row r="230" spans="1:2" s="45" customFormat="1" ht="23.25">
      <c r="A230" s="103"/>
      <c r="B230" s="103"/>
    </row>
    <row r="231" spans="1:2" s="45" customFormat="1" ht="23.25">
      <c r="A231" s="103"/>
      <c r="B231" s="103"/>
    </row>
    <row r="232" spans="1:2" s="45" customFormat="1" ht="23.25">
      <c r="A232" s="103"/>
      <c r="B232" s="103"/>
    </row>
    <row r="233" spans="1:2" s="45" customFormat="1" ht="23.25">
      <c r="A233" s="103"/>
      <c r="B233" s="103"/>
    </row>
    <row r="234" spans="1:2" s="45" customFormat="1" ht="23.25">
      <c r="A234" s="103"/>
      <c r="B234" s="103"/>
    </row>
    <row r="235" spans="1:2" s="45" customFormat="1" ht="23.25">
      <c r="A235" s="103"/>
      <c r="B235" s="103"/>
    </row>
    <row r="236" spans="1:2" s="45" customFormat="1" ht="23.25">
      <c r="A236" s="103"/>
      <c r="B236" s="103"/>
    </row>
    <row r="237" spans="1:2" s="45" customFormat="1" ht="23.25">
      <c r="A237" s="103"/>
      <c r="B237" s="103"/>
    </row>
    <row r="238" spans="1:2" s="45" customFormat="1" ht="23.25">
      <c r="A238" s="103"/>
      <c r="B238" s="103"/>
    </row>
    <row r="239" spans="1:2" s="45" customFormat="1" ht="23.25">
      <c r="A239" s="103"/>
      <c r="B239" s="103"/>
    </row>
    <row r="240" spans="1:2" s="45" customFormat="1" ht="23.25">
      <c r="A240" s="103"/>
      <c r="B240" s="103"/>
    </row>
    <row r="241" spans="1:2" s="45" customFormat="1" ht="23.25">
      <c r="A241" s="103"/>
      <c r="B241" s="103"/>
    </row>
    <row r="242" spans="1:2" s="45" customFormat="1" ht="23.25">
      <c r="A242" s="103"/>
      <c r="B242" s="103"/>
    </row>
    <row r="243" spans="1:2" s="45" customFormat="1" ht="23.25">
      <c r="A243" s="103"/>
      <c r="B243" s="103"/>
    </row>
    <row r="244" spans="1:2" s="45" customFormat="1" ht="23.25">
      <c r="A244" s="103"/>
      <c r="B244" s="103"/>
    </row>
    <row r="245" spans="1:2" s="45" customFormat="1" ht="23.25">
      <c r="A245" s="103"/>
      <c r="B245" s="103"/>
    </row>
    <row r="246" spans="1:2" s="45" customFormat="1" ht="23.25">
      <c r="A246" s="103"/>
      <c r="B246" s="103"/>
    </row>
    <row r="247" spans="1:2" s="45" customFormat="1" ht="23.25">
      <c r="A247" s="103"/>
      <c r="B247" s="103"/>
    </row>
    <row r="248" spans="1:2" s="45" customFormat="1" ht="23.25">
      <c r="A248" s="103"/>
      <c r="B248" s="103"/>
    </row>
    <row r="249" spans="1:2" s="45" customFormat="1" ht="23.25">
      <c r="A249" s="103"/>
      <c r="B249" s="103"/>
    </row>
    <row r="250" spans="1:2" s="45" customFormat="1" ht="23.25">
      <c r="A250" s="103"/>
      <c r="B250" s="103"/>
    </row>
    <row r="251" spans="1:2" s="45" customFormat="1" ht="23.25">
      <c r="A251" s="103"/>
      <c r="B251" s="103"/>
    </row>
    <row r="252" spans="1:2" s="45" customFormat="1" ht="23.25">
      <c r="A252" s="103"/>
      <c r="B252" s="103"/>
    </row>
    <row r="253" spans="1:2" s="45" customFormat="1" ht="23.25">
      <c r="A253" s="103"/>
      <c r="B253" s="103"/>
    </row>
    <row r="254" spans="1:2" s="45" customFormat="1" ht="23.25">
      <c r="A254" s="103"/>
      <c r="B254" s="103"/>
    </row>
    <row r="255" spans="1:2" s="45" customFormat="1" ht="23.25">
      <c r="A255" s="103"/>
      <c r="B255" s="103"/>
    </row>
    <row r="256" spans="1:2" s="45" customFormat="1" ht="23.25">
      <c r="A256" s="103"/>
      <c r="B256" s="103"/>
    </row>
    <row r="257" spans="1:2" s="45" customFormat="1" ht="23.25">
      <c r="A257" s="103"/>
      <c r="B257" s="103"/>
    </row>
    <row r="258" spans="1:2" s="45" customFormat="1" ht="23.25">
      <c r="A258" s="103"/>
      <c r="B258" s="103"/>
    </row>
    <row r="259" spans="1:2" s="45" customFormat="1" ht="23.25">
      <c r="A259" s="103"/>
      <c r="B259" s="103"/>
    </row>
    <row r="260" spans="1:2" s="45" customFormat="1" ht="23.25">
      <c r="A260" s="103"/>
      <c r="B260" s="103"/>
    </row>
    <row r="261" spans="1:2" s="45" customFormat="1" ht="23.25">
      <c r="A261" s="103"/>
      <c r="B261" s="103"/>
    </row>
    <row r="262" spans="1:2" s="45" customFormat="1" ht="23.25">
      <c r="A262" s="103"/>
      <c r="B262" s="103"/>
    </row>
    <row r="263" spans="1:2" s="45" customFormat="1" ht="23.25">
      <c r="A263" s="103"/>
      <c r="B263" s="103"/>
    </row>
    <row r="264" spans="1:2" s="45" customFormat="1" ht="23.25">
      <c r="A264" s="103"/>
      <c r="B264" s="103"/>
    </row>
    <row r="265" spans="1:2" s="45" customFormat="1" ht="23.25">
      <c r="A265" s="103"/>
      <c r="B265" s="103"/>
    </row>
    <row r="266" spans="1:2" s="45" customFormat="1" ht="23.25">
      <c r="A266" s="103"/>
      <c r="B266" s="103"/>
    </row>
    <row r="267" spans="1:2" s="45" customFormat="1" ht="23.25">
      <c r="A267" s="103"/>
      <c r="B267" s="103"/>
    </row>
    <row r="268" spans="1:2" s="45" customFormat="1" ht="23.25">
      <c r="A268" s="103"/>
      <c r="B268" s="103"/>
    </row>
    <row r="269" spans="1:2" s="45" customFormat="1" ht="23.25">
      <c r="A269" s="103"/>
      <c r="B269" s="103"/>
    </row>
    <row r="270" spans="1:2" s="45" customFormat="1" ht="23.25">
      <c r="A270" s="103"/>
      <c r="B270" s="103"/>
    </row>
    <row r="271" spans="1:2" s="45" customFormat="1" ht="23.25">
      <c r="A271" s="103"/>
      <c r="B271" s="103"/>
    </row>
    <row r="272" spans="1:2" s="45" customFormat="1" ht="23.25">
      <c r="A272" s="103"/>
      <c r="B272" s="103"/>
    </row>
    <row r="273" spans="1:2" s="45" customFormat="1" ht="23.25">
      <c r="A273" s="103"/>
      <c r="B273" s="103"/>
    </row>
    <row r="274" spans="1:2" s="45" customFormat="1" ht="23.25">
      <c r="A274" s="103"/>
      <c r="B274" s="103"/>
    </row>
    <row r="275" spans="1:2" s="45" customFormat="1" ht="23.25">
      <c r="A275" s="103"/>
      <c r="B275" s="103"/>
    </row>
    <row r="276" spans="1:2" s="45" customFormat="1" ht="23.25">
      <c r="A276" s="103"/>
      <c r="B276" s="103"/>
    </row>
    <row r="277" spans="1:2" s="45" customFormat="1" ht="23.25">
      <c r="A277" s="103"/>
      <c r="B277" s="103"/>
    </row>
    <row r="278" spans="1:2" s="45" customFormat="1" ht="23.25">
      <c r="A278" s="103"/>
      <c r="B278" s="103"/>
    </row>
    <row r="279" spans="1:2" s="45" customFormat="1" ht="23.25">
      <c r="A279" s="103"/>
      <c r="B279" s="103"/>
    </row>
    <row r="280" spans="1:2" s="45" customFormat="1" ht="23.25">
      <c r="A280" s="103"/>
      <c r="B280" s="103"/>
    </row>
    <row r="281" spans="1:2" s="45" customFormat="1" ht="23.25">
      <c r="A281" s="103"/>
      <c r="B281" s="103"/>
    </row>
    <row r="282" spans="1:2" s="45" customFormat="1" ht="23.25">
      <c r="A282" s="103"/>
      <c r="B282" s="103"/>
    </row>
    <row r="283" spans="1:2" s="45" customFormat="1" ht="23.25">
      <c r="A283" s="103"/>
      <c r="B283" s="103"/>
    </row>
    <row r="284" spans="1:2" s="45" customFormat="1" ht="23.25">
      <c r="A284" s="103"/>
      <c r="B284" s="103"/>
    </row>
    <row r="285" spans="1:2" s="45" customFormat="1" ht="23.25">
      <c r="A285" s="103"/>
      <c r="B285" s="103"/>
    </row>
    <row r="286" spans="1:2" s="45" customFormat="1" ht="23.25">
      <c r="A286" s="103"/>
      <c r="B286" s="103"/>
    </row>
    <row r="287" spans="1:2" s="45" customFormat="1" ht="23.25">
      <c r="A287" s="103"/>
      <c r="B287" s="103"/>
    </row>
    <row r="288" spans="1:2" s="45" customFormat="1" ht="23.25">
      <c r="A288" s="103"/>
      <c r="B288" s="103"/>
    </row>
    <row r="289" spans="1:2" s="45" customFormat="1" ht="23.25">
      <c r="A289" s="103"/>
      <c r="B289" s="103"/>
    </row>
    <row r="290" spans="1:2" s="45" customFormat="1" ht="23.25">
      <c r="A290" s="103"/>
      <c r="B290" s="103"/>
    </row>
    <row r="291" spans="1:2" s="45" customFormat="1" ht="23.25">
      <c r="A291" s="103"/>
      <c r="B291" s="103"/>
    </row>
    <row r="292" spans="1:2" s="45" customFormat="1" ht="23.25">
      <c r="A292" s="103"/>
      <c r="B292" s="103"/>
    </row>
    <row r="293" spans="1:2" s="45" customFormat="1" ht="23.25">
      <c r="A293" s="103"/>
      <c r="B293" s="103"/>
    </row>
    <row r="294" spans="1:2" s="45" customFormat="1" ht="23.25">
      <c r="A294" s="103"/>
      <c r="B294" s="103"/>
    </row>
    <row r="295" spans="1:2" s="45" customFormat="1" ht="23.25">
      <c r="A295" s="103"/>
      <c r="B295" s="103"/>
    </row>
    <row r="296" spans="1:2" s="45" customFormat="1" ht="23.25">
      <c r="A296" s="103"/>
      <c r="B296" s="103"/>
    </row>
    <row r="297" spans="1:2" s="45" customFormat="1" ht="23.25">
      <c r="A297" s="103"/>
      <c r="B297" s="103"/>
    </row>
    <row r="298" spans="1:2" s="45" customFormat="1" ht="23.25">
      <c r="A298" s="103"/>
      <c r="B298" s="103"/>
    </row>
    <row r="299" spans="1:2" s="45" customFormat="1" ht="23.25">
      <c r="A299" s="103"/>
      <c r="B299" s="103"/>
    </row>
    <row r="300" spans="1:2" s="45" customFormat="1" ht="23.25">
      <c r="A300" s="103"/>
      <c r="B300" s="103"/>
    </row>
    <row r="301" spans="1:2" s="45" customFormat="1" ht="23.25">
      <c r="A301" s="103"/>
      <c r="B301" s="103"/>
    </row>
    <row r="302" spans="1:2" s="45" customFormat="1" ht="23.25">
      <c r="A302" s="103"/>
      <c r="B302" s="103"/>
    </row>
    <row r="303" spans="1:2" s="45" customFormat="1" ht="23.25">
      <c r="A303" s="103"/>
      <c r="B303" s="103"/>
    </row>
    <row r="304" spans="1:2" s="45" customFormat="1" ht="23.25">
      <c r="A304" s="103"/>
      <c r="B304" s="103"/>
    </row>
    <row r="305" spans="1:2" s="45" customFormat="1" ht="23.25">
      <c r="A305" s="103"/>
      <c r="B305" s="103"/>
    </row>
    <row r="306" spans="1:2" s="45" customFormat="1" ht="23.25">
      <c r="A306" s="103"/>
      <c r="B306" s="103"/>
    </row>
    <row r="307" spans="1:2" s="45" customFormat="1" ht="23.25">
      <c r="A307" s="103"/>
      <c r="B307" s="103"/>
    </row>
    <row r="308" spans="1:2" s="45" customFormat="1" ht="23.25">
      <c r="A308" s="103"/>
      <c r="B308" s="103"/>
    </row>
    <row r="309" spans="1:2" s="45" customFormat="1" ht="23.25">
      <c r="A309" s="103"/>
      <c r="B309" s="103"/>
    </row>
    <row r="310" spans="1:2" s="45" customFormat="1" ht="23.25">
      <c r="A310" s="103"/>
      <c r="B310" s="103"/>
    </row>
    <row r="311" spans="1:2" s="45" customFormat="1" ht="23.25">
      <c r="A311" s="103"/>
      <c r="B311" s="103"/>
    </row>
    <row r="312" spans="1:2" s="45" customFormat="1" ht="23.25">
      <c r="A312" s="103"/>
      <c r="B312" s="103"/>
    </row>
    <row r="313" spans="1:2" s="45" customFormat="1" ht="23.25">
      <c r="A313" s="103"/>
      <c r="B313" s="103"/>
    </row>
    <row r="314" spans="1:2" s="45" customFormat="1" ht="23.25">
      <c r="A314" s="103"/>
      <c r="B314" s="103"/>
    </row>
    <row r="315" spans="1:2" s="45" customFormat="1" ht="23.25">
      <c r="A315" s="103"/>
      <c r="B315" s="103"/>
    </row>
    <row r="316" spans="1:2" s="45" customFormat="1" ht="23.25">
      <c r="A316" s="103"/>
      <c r="B316" s="103"/>
    </row>
    <row r="317" spans="1:2" s="45" customFormat="1" ht="23.25">
      <c r="A317" s="103"/>
      <c r="B317" s="103"/>
    </row>
    <row r="318" spans="1:2" s="45" customFormat="1" ht="23.25">
      <c r="A318" s="103"/>
      <c r="B318" s="103"/>
    </row>
    <row r="319" spans="1:2" s="45" customFormat="1" ht="23.25">
      <c r="A319" s="103"/>
      <c r="B319" s="103"/>
    </row>
    <row r="320" spans="1:2" s="45" customFormat="1" ht="23.25">
      <c r="A320" s="103"/>
      <c r="B320" s="103"/>
    </row>
    <row r="321" spans="1:2" s="45" customFormat="1" ht="23.25">
      <c r="A321" s="103"/>
      <c r="B321" s="103"/>
    </row>
    <row r="322" spans="1:2" s="45" customFormat="1" ht="23.25">
      <c r="A322" s="103"/>
      <c r="B322" s="103"/>
    </row>
    <row r="323" spans="1:2" s="45" customFormat="1" ht="23.25">
      <c r="A323" s="103"/>
      <c r="B323" s="103"/>
    </row>
    <row r="324" spans="1:2" s="45" customFormat="1" ht="23.25">
      <c r="A324" s="103"/>
      <c r="B324" s="103"/>
    </row>
    <row r="325" spans="1:2" s="45" customFormat="1" ht="23.25">
      <c r="A325" s="103"/>
      <c r="B325" s="103"/>
    </row>
    <row r="326" spans="1:2" s="45" customFormat="1" ht="23.25">
      <c r="A326" s="103"/>
      <c r="B326" s="103"/>
    </row>
    <row r="327" spans="1:2" s="45" customFormat="1" ht="23.25">
      <c r="A327" s="103"/>
      <c r="B327" s="103"/>
    </row>
    <row r="328" spans="1:2" s="45" customFormat="1" ht="23.25">
      <c r="A328" s="103"/>
      <c r="B328" s="103"/>
    </row>
    <row r="329" spans="1:2" s="45" customFormat="1" ht="23.25">
      <c r="A329" s="103"/>
      <c r="B329" s="103"/>
    </row>
    <row r="330" spans="1:2" s="45" customFormat="1" ht="23.25">
      <c r="A330" s="103"/>
      <c r="B330" s="103"/>
    </row>
    <row r="331" spans="1:2" s="45" customFormat="1" ht="23.25">
      <c r="A331" s="103"/>
      <c r="B331" s="103"/>
    </row>
    <row r="332" spans="1:2" s="45" customFormat="1" ht="23.25">
      <c r="A332" s="103"/>
      <c r="B332" s="103"/>
    </row>
    <row r="333" spans="1:2" s="45" customFormat="1" ht="23.25">
      <c r="A333" s="103"/>
      <c r="B333" s="103"/>
    </row>
    <row r="334" spans="1:2" s="45" customFormat="1" ht="23.25">
      <c r="A334" s="103"/>
      <c r="B334" s="103"/>
    </row>
    <row r="335" spans="1:2" s="45" customFormat="1" ht="23.25">
      <c r="A335" s="103"/>
      <c r="B335" s="103"/>
    </row>
    <row r="336" spans="1:2" s="45" customFormat="1" ht="23.25">
      <c r="A336" s="103"/>
      <c r="B336" s="103"/>
    </row>
    <row r="337" spans="1:2" s="45" customFormat="1" ht="23.25">
      <c r="A337" s="103"/>
      <c r="B337" s="103"/>
    </row>
    <row r="338" spans="1:2" s="45" customFormat="1" ht="23.25">
      <c r="A338" s="103"/>
      <c r="B338" s="103"/>
    </row>
    <row r="339" spans="1:2" s="45" customFormat="1" ht="23.25">
      <c r="A339" s="103"/>
      <c r="B339" s="103"/>
    </row>
    <row r="340" spans="1:2" s="45" customFormat="1" ht="23.25">
      <c r="A340" s="103"/>
      <c r="B340" s="103"/>
    </row>
    <row r="341" spans="1:2" s="45" customFormat="1" ht="23.25">
      <c r="A341" s="103"/>
      <c r="B341" s="103"/>
    </row>
    <row r="342" spans="1:2" s="45" customFormat="1" ht="23.25">
      <c r="A342" s="103"/>
      <c r="B342" s="103"/>
    </row>
    <row r="343" spans="1:2" s="45" customFormat="1" ht="23.25">
      <c r="A343" s="103"/>
      <c r="B343" s="103"/>
    </row>
    <row r="344" spans="1:2" s="45" customFormat="1" ht="23.25">
      <c r="A344" s="103"/>
      <c r="B344" s="103"/>
    </row>
    <row r="345" spans="1:2" s="45" customFormat="1" ht="23.25">
      <c r="A345" s="103"/>
      <c r="B345" s="103"/>
    </row>
    <row r="346" spans="1:2" s="45" customFormat="1" ht="23.25">
      <c r="A346" s="103"/>
      <c r="B346" s="103"/>
    </row>
    <row r="347" spans="1:2" s="45" customFormat="1" ht="23.25">
      <c r="A347" s="103"/>
      <c r="B347" s="103"/>
    </row>
    <row r="348" spans="1:2" s="45" customFormat="1" ht="23.25">
      <c r="A348" s="103"/>
      <c r="B348" s="103"/>
    </row>
    <row r="349" spans="1:2" s="45" customFormat="1" ht="23.25">
      <c r="A349" s="103"/>
      <c r="B349" s="103"/>
    </row>
    <row r="350" spans="1:2" s="45" customFormat="1" ht="23.25">
      <c r="A350" s="103"/>
      <c r="B350" s="103"/>
    </row>
    <row r="351" spans="1:2" s="45" customFormat="1" ht="23.25">
      <c r="A351" s="103"/>
      <c r="B351" s="103"/>
    </row>
    <row r="352" spans="1:2" s="45" customFormat="1" ht="23.25">
      <c r="A352" s="103"/>
      <c r="B352" s="103"/>
    </row>
    <row r="353" spans="1:2" s="45" customFormat="1" ht="23.25">
      <c r="A353" s="103"/>
      <c r="B353" s="103"/>
    </row>
    <row r="354" spans="1:2" s="45" customFormat="1" ht="23.25">
      <c r="A354" s="103"/>
      <c r="B354" s="103"/>
    </row>
    <row r="355" spans="1:2" s="45" customFormat="1" ht="23.25">
      <c r="A355" s="103"/>
      <c r="B355" s="103"/>
    </row>
    <row r="356" spans="1:2" s="45" customFormat="1" ht="23.25">
      <c r="A356" s="103"/>
      <c r="B356" s="103"/>
    </row>
    <row r="357" spans="1:2" s="45" customFormat="1" ht="23.25">
      <c r="A357" s="103"/>
      <c r="B357" s="103"/>
    </row>
    <row r="358" spans="1:2" s="45" customFormat="1" ht="23.25">
      <c r="A358" s="103"/>
      <c r="B358" s="103"/>
    </row>
    <row r="359" spans="1:2" s="45" customFormat="1" ht="23.25">
      <c r="A359" s="103"/>
      <c r="B359" s="103"/>
    </row>
    <row r="360" spans="1:2" s="45" customFormat="1" ht="23.25">
      <c r="A360" s="103"/>
      <c r="B360" s="103"/>
    </row>
    <row r="361" spans="1:2" s="45" customFormat="1" ht="23.25">
      <c r="A361" s="103"/>
      <c r="B361" s="103"/>
    </row>
    <row r="362" spans="1:2" s="45" customFormat="1" ht="23.25">
      <c r="A362" s="103"/>
      <c r="B362" s="103"/>
    </row>
    <row r="363" spans="1:2" s="45" customFormat="1" ht="23.25">
      <c r="A363" s="103"/>
      <c r="B363" s="103"/>
    </row>
    <row r="364" spans="1:2" s="45" customFormat="1" ht="23.25">
      <c r="A364" s="103"/>
      <c r="B364" s="103"/>
    </row>
    <row r="365" spans="1:2" s="45" customFormat="1" ht="23.25">
      <c r="A365" s="103"/>
      <c r="B365" s="103"/>
    </row>
    <row r="366" spans="1:2" s="45" customFormat="1" ht="23.25">
      <c r="A366" s="103"/>
      <c r="B366" s="103"/>
    </row>
    <row r="367" spans="1:2" s="45" customFormat="1" ht="23.25">
      <c r="A367" s="103"/>
      <c r="B367" s="103"/>
    </row>
    <row r="368" spans="1:2" s="45" customFormat="1" ht="23.25">
      <c r="A368" s="103"/>
      <c r="B368" s="103"/>
    </row>
    <row r="369" spans="1:2" s="45" customFormat="1" ht="23.25">
      <c r="A369" s="103"/>
      <c r="B369" s="103"/>
    </row>
    <row r="370" spans="1:2" s="45" customFormat="1" ht="23.25">
      <c r="A370" s="103"/>
      <c r="B370" s="103"/>
    </row>
    <row r="371" spans="1:2" s="45" customFormat="1" ht="23.25">
      <c r="A371" s="103"/>
      <c r="B371" s="103"/>
    </row>
    <row r="372" spans="1:2" s="45" customFormat="1" ht="23.25">
      <c r="A372" s="103"/>
      <c r="B372" s="103"/>
    </row>
    <row r="373" spans="1:2" s="45" customFormat="1" ht="23.25">
      <c r="A373" s="103"/>
      <c r="B373" s="103"/>
    </row>
    <row r="374" spans="1:2" s="45" customFormat="1" ht="23.25">
      <c r="A374" s="103"/>
      <c r="B374" s="103"/>
    </row>
    <row r="375" spans="1:2" s="45" customFormat="1" ht="23.25">
      <c r="A375" s="103"/>
      <c r="B375" s="103"/>
    </row>
    <row r="376" spans="1:2" s="45" customFormat="1" ht="23.25">
      <c r="A376" s="103"/>
      <c r="B376" s="103"/>
    </row>
    <row r="377" spans="1:2" s="45" customFormat="1" ht="23.25">
      <c r="A377" s="103"/>
      <c r="B377" s="103"/>
    </row>
    <row r="378" spans="1:2" s="45" customFormat="1" ht="23.25">
      <c r="A378" s="103"/>
      <c r="B378" s="103"/>
    </row>
    <row r="379" spans="1:2" s="45" customFormat="1" ht="23.25">
      <c r="A379" s="103"/>
      <c r="B379" s="103"/>
    </row>
    <row r="380" spans="1:2" s="45" customFormat="1" ht="23.25">
      <c r="A380" s="103"/>
      <c r="B380" s="103"/>
    </row>
    <row r="381" spans="1:2" s="45" customFormat="1" ht="23.25">
      <c r="A381" s="103"/>
      <c r="B381" s="103"/>
    </row>
    <row r="382" spans="1:2" s="45" customFormat="1" ht="23.25">
      <c r="A382" s="103"/>
      <c r="B382" s="103"/>
    </row>
    <row r="383" spans="1:2" s="45" customFormat="1" ht="23.25">
      <c r="A383" s="103"/>
      <c r="B383" s="103"/>
    </row>
    <row r="384" spans="1:2" s="45" customFormat="1" ht="23.25">
      <c r="A384" s="103"/>
      <c r="B384" s="103"/>
    </row>
    <row r="385" spans="1:2" s="45" customFormat="1" ht="23.25">
      <c r="A385" s="103"/>
      <c r="B385" s="103"/>
    </row>
    <row r="386" spans="1:2" s="45" customFormat="1" ht="23.25">
      <c r="A386" s="103"/>
      <c r="B386" s="103"/>
    </row>
    <row r="387" spans="1:2" s="45" customFormat="1" ht="23.25">
      <c r="A387" s="103"/>
      <c r="B387" s="103"/>
    </row>
    <row r="388" spans="1:2" s="45" customFormat="1" ht="23.25">
      <c r="A388" s="103"/>
      <c r="B388" s="103"/>
    </row>
    <row r="389" spans="1:2" s="45" customFormat="1" ht="23.25">
      <c r="A389" s="103"/>
      <c r="B389" s="103"/>
    </row>
    <row r="390" spans="1:2" s="45" customFormat="1" ht="23.25">
      <c r="A390" s="103"/>
      <c r="B390" s="103"/>
    </row>
    <row r="391" spans="1:2" s="45" customFormat="1" ht="23.25">
      <c r="A391" s="103"/>
      <c r="B391" s="103"/>
    </row>
    <row r="392" spans="1:2" s="45" customFormat="1" ht="23.25">
      <c r="A392" s="103"/>
      <c r="B392" s="103"/>
    </row>
    <row r="393" spans="1:2" s="45" customFormat="1" ht="23.25">
      <c r="A393" s="103"/>
      <c r="B393" s="103"/>
    </row>
    <row r="394" spans="1:2" s="45" customFormat="1" ht="23.25">
      <c r="A394" s="103"/>
      <c r="B394" s="103"/>
    </row>
    <row r="395" spans="1:2" s="45" customFormat="1" ht="23.25">
      <c r="A395" s="103"/>
      <c r="B395" s="103"/>
    </row>
    <row r="396" spans="1:2" s="45" customFormat="1" ht="23.25">
      <c r="A396" s="103"/>
      <c r="B396" s="103"/>
    </row>
    <row r="397" spans="1:2" s="45" customFormat="1" ht="23.25">
      <c r="A397" s="103"/>
      <c r="B397" s="103"/>
    </row>
    <row r="398" spans="1:2" s="45" customFormat="1" ht="23.25">
      <c r="A398" s="103"/>
      <c r="B398" s="103"/>
    </row>
    <row r="399" spans="1:2" s="45" customFormat="1" ht="23.25">
      <c r="A399" s="103"/>
      <c r="B399" s="103"/>
    </row>
    <row r="400" spans="1:2" s="45" customFormat="1" ht="23.25">
      <c r="A400" s="103"/>
      <c r="B400" s="103"/>
    </row>
    <row r="401" spans="1:2" s="45" customFormat="1" ht="23.25">
      <c r="A401" s="103"/>
      <c r="B401" s="103"/>
    </row>
    <row r="402" spans="1:2" s="45" customFormat="1" ht="23.25">
      <c r="A402" s="103"/>
      <c r="B402" s="103"/>
    </row>
    <row r="403" spans="1:2" s="45" customFormat="1" ht="23.25">
      <c r="A403" s="103"/>
      <c r="B403" s="103"/>
    </row>
    <row r="404" spans="1:2" s="45" customFormat="1" ht="23.25">
      <c r="A404" s="103"/>
      <c r="B404" s="103"/>
    </row>
    <row r="405" spans="1:2" s="45" customFormat="1" ht="23.25">
      <c r="A405" s="103"/>
      <c r="B405" s="103"/>
    </row>
    <row r="406" spans="1:2" s="45" customFormat="1" ht="23.25">
      <c r="A406" s="103"/>
      <c r="B406" s="103"/>
    </row>
    <row r="407" spans="1:2" s="45" customFormat="1" ht="23.25">
      <c r="A407" s="103"/>
      <c r="B407" s="103"/>
    </row>
    <row r="408" spans="1:2" s="45" customFormat="1" ht="23.25">
      <c r="A408" s="103"/>
      <c r="B408" s="103"/>
    </row>
    <row r="409" spans="1:2" s="45" customFormat="1" ht="23.25">
      <c r="A409" s="103"/>
      <c r="B409" s="103"/>
    </row>
    <row r="410" spans="1:2" s="45" customFormat="1" ht="23.25">
      <c r="A410" s="103"/>
      <c r="B410" s="103"/>
    </row>
    <row r="411" spans="1:2" s="45" customFormat="1" ht="23.25">
      <c r="A411" s="103"/>
      <c r="B411" s="103"/>
    </row>
    <row r="412" spans="1:2" s="45" customFormat="1" ht="23.25">
      <c r="A412" s="103"/>
      <c r="B412" s="103"/>
    </row>
    <row r="413" spans="1:2" s="45" customFormat="1" ht="23.25">
      <c r="A413" s="103"/>
      <c r="B413" s="103"/>
    </row>
    <row r="414" spans="1:2" s="45" customFormat="1" ht="23.25">
      <c r="A414" s="103"/>
      <c r="B414" s="103"/>
    </row>
    <row r="415" spans="1:2" s="45" customFormat="1" ht="23.25">
      <c r="A415" s="103"/>
      <c r="B415" s="103"/>
    </row>
    <row r="416" spans="1:2" s="45" customFormat="1" ht="23.25">
      <c r="A416" s="103"/>
      <c r="B416" s="103"/>
    </row>
    <row r="417" spans="1:2" s="45" customFormat="1" ht="23.25">
      <c r="A417" s="103"/>
      <c r="B417" s="103"/>
    </row>
    <row r="418" spans="1:2" s="45" customFormat="1" ht="23.25">
      <c r="A418" s="103"/>
      <c r="B418" s="103"/>
    </row>
    <row r="419" spans="1:2" s="45" customFormat="1" ht="23.25">
      <c r="A419" s="103"/>
      <c r="B419" s="103"/>
    </row>
    <row r="420" spans="1:2" s="45" customFormat="1" ht="23.25">
      <c r="A420" s="103"/>
      <c r="B420" s="103"/>
    </row>
    <row r="421" spans="1:2" s="45" customFormat="1" ht="23.25">
      <c r="A421" s="103"/>
      <c r="B421" s="103"/>
    </row>
    <row r="422" spans="1:2" s="45" customFormat="1" ht="23.25">
      <c r="A422" s="103"/>
      <c r="B422" s="103"/>
    </row>
    <row r="423" spans="1:2" s="45" customFormat="1" ht="23.25">
      <c r="A423" s="103"/>
      <c r="B423" s="103"/>
    </row>
    <row r="424" spans="1:2" s="45" customFormat="1" ht="23.25">
      <c r="A424" s="103"/>
      <c r="B424" s="103"/>
    </row>
    <row r="425" spans="1:2" s="45" customFormat="1" ht="23.25">
      <c r="A425" s="103"/>
      <c r="B425" s="103"/>
    </row>
    <row r="426" spans="1:2" s="45" customFormat="1" ht="23.25">
      <c r="A426" s="103"/>
      <c r="B426" s="103"/>
    </row>
    <row r="427" spans="1:2" s="45" customFormat="1" ht="23.25">
      <c r="A427" s="103"/>
      <c r="B427" s="103"/>
    </row>
    <row r="428" spans="1:2" s="45" customFormat="1" ht="23.25">
      <c r="A428" s="103"/>
      <c r="B428" s="103"/>
    </row>
    <row r="429" spans="1:2" s="45" customFormat="1" ht="23.25">
      <c r="A429" s="103"/>
      <c r="B429" s="103"/>
    </row>
    <row r="430" spans="1:2" s="45" customFormat="1" ht="23.25">
      <c r="A430" s="103"/>
      <c r="B430" s="103"/>
    </row>
    <row r="431" spans="1:2" s="45" customFormat="1" ht="23.25">
      <c r="A431" s="103"/>
      <c r="B431" s="103"/>
    </row>
    <row r="432" spans="1:2" s="45" customFormat="1" ht="23.25">
      <c r="A432" s="103"/>
      <c r="B432" s="103"/>
    </row>
    <row r="433" spans="1:2" s="45" customFormat="1" ht="23.25">
      <c r="A433" s="103"/>
      <c r="B433" s="103"/>
    </row>
    <row r="434" spans="1:2" s="45" customFormat="1" ht="23.25">
      <c r="A434" s="103"/>
      <c r="B434" s="103"/>
    </row>
    <row r="435" spans="1:2" s="45" customFormat="1" ht="23.25">
      <c r="A435" s="103"/>
      <c r="B435" s="103"/>
    </row>
    <row r="436" spans="1:2" s="45" customFormat="1" ht="23.25">
      <c r="A436" s="103"/>
      <c r="B436" s="103"/>
    </row>
    <row r="437" spans="1:2" s="45" customFormat="1" ht="23.25">
      <c r="A437" s="103"/>
      <c r="B437" s="103"/>
    </row>
    <row r="438" spans="1:2" s="45" customFormat="1" ht="23.25">
      <c r="A438" s="103"/>
      <c r="B438" s="103"/>
    </row>
    <row r="439" spans="1:2" s="45" customFormat="1" ht="23.25">
      <c r="A439" s="103"/>
      <c r="B439" s="103"/>
    </row>
    <row r="440" spans="1:2" s="45" customFormat="1" ht="23.25">
      <c r="A440" s="103"/>
      <c r="B440" s="103"/>
    </row>
    <row r="441" spans="1:2" s="45" customFormat="1" ht="23.25">
      <c r="A441" s="103"/>
      <c r="B441" s="103"/>
    </row>
    <row r="442" spans="1:2" s="45" customFormat="1" ht="23.25">
      <c r="A442" s="103"/>
      <c r="B442" s="103"/>
    </row>
    <row r="443" spans="1:2" s="45" customFormat="1" ht="23.25">
      <c r="A443" s="103"/>
      <c r="B443" s="103"/>
    </row>
    <row r="444" spans="1:2" s="45" customFormat="1" ht="23.25">
      <c r="A444" s="103"/>
      <c r="B444" s="103"/>
    </row>
    <row r="445" spans="1:2" s="45" customFormat="1" ht="23.25">
      <c r="A445" s="103"/>
      <c r="B445" s="103"/>
    </row>
    <row r="446" spans="1:2" s="45" customFormat="1" ht="23.25">
      <c r="A446" s="103"/>
      <c r="B446" s="103"/>
    </row>
    <row r="447" spans="1:2" s="45" customFormat="1" ht="23.25">
      <c r="A447" s="103"/>
      <c r="B447" s="103"/>
    </row>
    <row r="448" spans="1:2" s="45" customFormat="1" ht="23.25">
      <c r="A448" s="103"/>
      <c r="B448" s="103"/>
    </row>
    <row r="449" spans="1:2" s="45" customFormat="1" ht="23.25">
      <c r="A449" s="103"/>
      <c r="B449" s="103"/>
    </row>
    <row r="450" spans="1:2" s="45" customFormat="1" ht="23.25">
      <c r="A450" s="103"/>
      <c r="B450" s="103"/>
    </row>
    <row r="451" spans="1:2" s="45" customFormat="1" ht="23.25">
      <c r="A451" s="103"/>
      <c r="B451" s="103"/>
    </row>
    <row r="452" spans="1:2" s="45" customFormat="1" ht="23.25">
      <c r="A452" s="103"/>
      <c r="B452" s="103"/>
    </row>
    <row r="453" spans="1:2" s="45" customFormat="1" ht="23.25">
      <c r="A453" s="103"/>
      <c r="B453" s="103"/>
    </row>
    <row r="454" spans="1:2" s="45" customFormat="1" ht="23.25">
      <c r="A454" s="103"/>
      <c r="B454" s="103"/>
    </row>
    <row r="455" spans="1:2" s="45" customFormat="1" ht="23.25">
      <c r="A455" s="103"/>
      <c r="B455" s="103"/>
    </row>
    <row r="456" spans="1:2" s="45" customFormat="1" ht="23.25">
      <c r="A456" s="103"/>
      <c r="B456" s="103"/>
    </row>
    <row r="457" spans="1:2" s="45" customFormat="1" ht="23.25">
      <c r="A457" s="103"/>
      <c r="B457" s="103"/>
    </row>
    <row r="458" spans="1:2" s="45" customFormat="1" ht="23.25">
      <c r="A458" s="103"/>
      <c r="B458" s="103"/>
    </row>
    <row r="459" spans="1:2" s="45" customFormat="1" ht="23.25">
      <c r="A459" s="103"/>
      <c r="B459" s="103"/>
    </row>
    <row r="460" spans="1:2" s="45" customFormat="1" ht="23.25">
      <c r="A460" s="103"/>
      <c r="B460" s="103"/>
    </row>
    <row r="461" spans="1:2" s="45" customFormat="1" ht="23.25">
      <c r="A461" s="103"/>
      <c r="B461" s="103"/>
    </row>
    <row r="462" spans="1:2" s="45" customFormat="1" ht="23.25">
      <c r="A462" s="103"/>
      <c r="B462" s="103"/>
    </row>
    <row r="463" spans="1:2" s="45" customFormat="1" ht="23.25">
      <c r="A463" s="103"/>
      <c r="B463" s="103"/>
    </row>
    <row r="464" spans="1:2" s="45" customFormat="1" ht="23.25">
      <c r="A464" s="103"/>
      <c r="B464" s="103"/>
    </row>
    <row r="465" spans="1:2" s="45" customFormat="1" ht="23.25">
      <c r="A465" s="103"/>
      <c r="B465" s="103"/>
    </row>
    <row r="466" spans="1:2" s="45" customFormat="1" ht="23.25">
      <c r="A466" s="103"/>
      <c r="B466" s="103"/>
    </row>
    <row r="467" spans="1:2" s="45" customFormat="1" ht="23.25">
      <c r="A467" s="103"/>
      <c r="B467" s="103"/>
    </row>
    <row r="468" spans="1:2" s="45" customFormat="1" ht="23.25">
      <c r="A468" s="103"/>
      <c r="B468" s="103"/>
    </row>
    <row r="469" spans="1:2" s="45" customFormat="1" ht="23.25">
      <c r="A469" s="103"/>
      <c r="B469" s="103"/>
    </row>
    <row r="470" spans="1:2" s="45" customFormat="1" ht="23.25">
      <c r="A470" s="103"/>
      <c r="B470" s="103"/>
    </row>
    <row r="471" spans="1:2" s="45" customFormat="1" ht="23.25">
      <c r="A471" s="103"/>
      <c r="B471" s="103"/>
    </row>
    <row r="472" spans="1:2" s="45" customFormat="1" ht="23.25">
      <c r="A472" s="103"/>
      <c r="B472" s="103"/>
    </row>
    <row r="473" spans="1:2" s="45" customFormat="1" ht="23.25">
      <c r="A473" s="103"/>
      <c r="B473" s="103"/>
    </row>
    <row r="474" spans="1:2" s="45" customFormat="1" ht="23.25">
      <c r="A474" s="103"/>
      <c r="B474" s="103"/>
    </row>
    <row r="475" spans="1:2" s="45" customFormat="1" ht="23.25">
      <c r="A475" s="103"/>
      <c r="B475" s="103"/>
    </row>
    <row r="476" spans="1:2" s="45" customFormat="1" ht="23.25">
      <c r="A476" s="103"/>
      <c r="B476" s="103"/>
    </row>
    <row r="477" spans="1:2" s="45" customFormat="1" ht="23.25">
      <c r="A477" s="103"/>
      <c r="B477" s="103"/>
    </row>
    <row r="478" spans="1:2" s="45" customFormat="1" ht="23.25">
      <c r="A478" s="103"/>
      <c r="B478" s="103"/>
    </row>
    <row r="479" spans="1:2" s="45" customFormat="1" ht="23.25">
      <c r="A479" s="103"/>
      <c r="B479" s="103"/>
    </row>
    <row r="480" spans="1:2" s="45" customFormat="1" ht="23.25">
      <c r="A480" s="103"/>
      <c r="B480" s="103"/>
    </row>
    <row r="481" spans="1:2" s="45" customFormat="1" ht="23.25">
      <c r="A481" s="103"/>
      <c r="B481" s="103"/>
    </row>
    <row r="482" spans="1:2" s="45" customFormat="1" ht="23.25">
      <c r="A482" s="103"/>
      <c r="B482" s="103"/>
    </row>
    <row r="483" spans="1:2" s="45" customFormat="1" ht="23.25">
      <c r="A483" s="103"/>
      <c r="B483" s="103"/>
    </row>
    <row r="484" spans="1:2" s="45" customFormat="1" ht="23.25">
      <c r="A484" s="103"/>
      <c r="B484" s="103"/>
    </row>
    <row r="485" spans="1:2" s="45" customFormat="1" ht="23.25">
      <c r="A485" s="103"/>
      <c r="B485" s="103"/>
    </row>
    <row r="486" spans="1:2" s="45" customFormat="1" ht="23.25">
      <c r="A486" s="103"/>
      <c r="B486" s="103"/>
    </row>
    <row r="487" spans="1:2" s="45" customFormat="1" ht="23.25">
      <c r="A487" s="103"/>
      <c r="B487" s="103"/>
    </row>
    <row r="488" spans="1:2" s="45" customFormat="1" ht="23.25">
      <c r="A488" s="103"/>
      <c r="B488" s="103"/>
    </row>
    <row r="489" spans="1:2" s="45" customFormat="1" ht="23.25">
      <c r="A489" s="103"/>
      <c r="B489" s="103"/>
    </row>
    <row r="490" spans="1:2" s="45" customFormat="1" ht="23.25">
      <c r="A490" s="103"/>
      <c r="B490" s="103"/>
    </row>
    <row r="491" spans="1:2" s="45" customFormat="1" ht="23.25">
      <c r="A491" s="103"/>
      <c r="B491" s="103"/>
    </row>
    <row r="492" spans="1:2" s="45" customFormat="1" ht="23.25">
      <c r="A492" s="103"/>
      <c r="B492" s="103"/>
    </row>
    <row r="493" spans="1:2" s="45" customFormat="1" ht="23.25">
      <c r="A493" s="103"/>
      <c r="B493" s="103"/>
    </row>
    <row r="494" spans="1:2" s="45" customFormat="1" ht="23.25">
      <c r="A494" s="103"/>
      <c r="B494" s="103"/>
    </row>
    <row r="495" spans="1:2" s="45" customFormat="1" ht="23.25">
      <c r="A495" s="103"/>
      <c r="B495" s="103"/>
    </row>
    <row r="496" spans="1:2" s="45" customFormat="1" ht="23.25">
      <c r="A496" s="103"/>
      <c r="B496" s="103"/>
    </row>
    <row r="497" spans="1:2" s="45" customFormat="1" ht="23.25">
      <c r="A497" s="103"/>
      <c r="B497" s="103"/>
    </row>
    <row r="498" spans="1:2" s="45" customFormat="1" ht="23.25">
      <c r="A498" s="103"/>
      <c r="B498" s="103"/>
    </row>
    <row r="499" spans="1:2" s="45" customFormat="1" ht="23.25">
      <c r="A499" s="103"/>
      <c r="B499" s="103"/>
    </row>
    <row r="500" spans="1:2" s="45" customFormat="1" ht="23.25">
      <c r="A500" s="103"/>
      <c r="B500" s="103"/>
    </row>
    <row r="501" spans="1:2" s="45" customFormat="1" ht="23.25">
      <c r="A501" s="103"/>
      <c r="B501" s="103"/>
    </row>
    <row r="502" spans="1:2" s="45" customFormat="1" ht="23.25">
      <c r="A502" s="103"/>
      <c r="B502" s="103"/>
    </row>
    <row r="503" spans="1:2" s="45" customFormat="1" ht="23.25">
      <c r="A503" s="103"/>
      <c r="B503" s="103"/>
    </row>
    <row r="504" spans="1:2" s="45" customFormat="1" ht="23.25">
      <c r="A504" s="103"/>
      <c r="B504" s="103"/>
    </row>
    <row r="505" spans="1:2" s="45" customFormat="1" ht="23.25">
      <c r="A505" s="103"/>
      <c r="B505" s="103"/>
    </row>
    <row r="506" spans="1:2" s="45" customFormat="1" ht="23.25">
      <c r="A506" s="103"/>
      <c r="B506" s="103"/>
    </row>
    <row r="507" spans="1:2" s="45" customFormat="1" ht="23.25">
      <c r="A507" s="103"/>
      <c r="B507" s="103"/>
    </row>
    <row r="508" spans="1:2" s="45" customFormat="1" ht="23.25">
      <c r="A508" s="103"/>
      <c r="B508" s="103"/>
    </row>
    <row r="509" spans="1:2" s="45" customFormat="1" ht="23.25">
      <c r="A509" s="103"/>
      <c r="B509" s="103"/>
    </row>
    <row r="510" spans="1:2" s="45" customFormat="1" ht="23.25">
      <c r="A510" s="103"/>
      <c r="B510" s="103"/>
    </row>
    <row r="511" spans="1:2" s="45" customFormat="1" ht="23.25">
      <c r="A511" s="103"/>
      <c r="B511" s="103"/>
    </row>
    <row r="512" spans="1:2" s="45" customFormat="1" ht="23.25">
      <c r="A512" s="103"/>
      <c r="B512" s="103"/>
    </row>
    <row r="513" spans="1:2" s="45" customFormat="1" ht="23.25">
      <c r="A513" s="103"/>
      <c r="B513" s="103"/>
    </row>
    <row r="514" spans="1:2" s="45" customFormat="1" ht="23.25">
      <c r="A514" s="103"/>
      <c r="B514" s="103"/>
    </row>
    <row r="515" spans="1:2" s="45" customFormat="1" ht="23.25">
      <c r="A515" s="103"/>
      <c r="B515" s="103"/>
    </row>
    <row r="516" spans="1:2" s="45" customFormat="1" ht="23.25">
      <c r="A516" s="103"/>
      <c r="B516" s="103"/>
    </row>
    <row r="517" spans="1:2" s="45" customFormat="1" ht="23.25">
      <c r="A517" s="103"/>
      <c r="B517" s="103"/>
    </row>
    <row r="518" spans="1:2" s="45" customFormat="1" ht="23.25">
      <c r="A518" s="103"/>
      <c r="B518" s="103"/>
    </row>
    <row r="519" spans="1:2" s="45" customFormat="1" ht="23.25">
      <c r="A519" s="103"/>
      <c r="B519" s="103"/>
    </row>
    <row r="520" spans="1:2" s="45" customFormat="1" ht="23.25">
      <c r="A520" s="103"/>
      <c r="B520" s="103"/>
    </row>
    <row r="521" spans="1:2" s="45" customFormat="1" ht="23.25">
      <c r="A521" s="103"/>
      <c r="B521" s="103"/>
    </row>
    <row r="522" spans="1:2" s="45" customFormat="1" ht="23.25">
      <c r="A522" s="103"/>
      <c r="B522" s="103"/>
    </row>
    <row r="523" spans="1:2" s="45" customFormat="1" ht="23.25">
      <c r="A523" s="103"/>
      <c r="B523" s="103"/>
    </row>
    <row r="524" spans="1:2" s="45" customFormat="1" ht="23.25">
      <c r="A524" s="103"/>
      <c r="B524" s="103"/>
    </row>
    <row r="525" spans="1:2" s="45" customFormat="1" ht="23.25">
      <c r="A525" s="103"/>
      <c r="B525" s="103"/>
    </row>
    <row r="526" spans="1:2" s="45" customFormat="1" ht="23.25">
      <c r="A526" s="103"/>
      <c r="B526" s="103"/>
    </row>
    <row r="527" spans="1:2" s="45" customFormat="1" ht="23.25">
      <c r="A527" s="103"/>
      <c r="B527" s="103"/>
    </row>
    <row r="528" spans="1:2" s="45" customFormat="1" ht="23.25">
      <c r="A528" s="103"/>
      <c r="B528" s="103"/>
    </row>
    <row r="529" spans="1:2" s="45" customFormat="1" ht="23.25">
      <c r="A529" s="103"/>
      <c r="B529" s="103"/>
    </row>
    <row r="530" spans="1:2" s="45" customFormat="1" ht="23.25">
      <c r="A530" s="103"/>
      <c r="B530" s="103"/>
    </row>
    <row r="531" spans="1:2" s="45" customFormat="1" ht="23.25">
      <c r="A531" s="103"/>
      <c r="B531" s="103"/>
    </row>
    <row r="532" spans="1:2" s="45" customFormat="1" ht="23.25">
      <c r="A532" s="103"/>
      <c r="B532" s="103"/>
    </row>
    <row r="533" spans="1:2" s="45" customFormat="1" ht="23.25">
      <c r="A533" s="103"/>
      <c r="B533" s="103"/>
    </row>
    <row r="534" spans="1:2" s="45" customFormat="1" ht="23.25">
      <c r="A534" s="103"/>
      <c r="B534" s="103"/>
    </row>
    <row r="535" spans="1:2" s="45" customFormat="1" ht="23.25">
      <c r="A535" s="103"/>
      <c r="B535" s="103"/>
    </row>
    <row r="536" spans="1:2" s="45" customFormat="1" ht="23.25">
      <c r="A536" s="103"/>
      <c r="B536" s="103"/>
    </row>
    <row r="537" spans="1:2" s="45" customFormat="1" ht="23.25">
      <c r="A537" s="103"/>
      <c r="B537" s="103"/>
    </row>
    <row r="538" spans="1:2" s="45" customFormat="1" ht="23.25">
      <c r="A538" s="103"/>
      <c r="B538" s="103"/>
    </row>
    <row r="539" spans="1:2" s="45" customFormat="1" ht="23.25">
      <c r="A539" s="103"/>
      <c r="B539" s="103"/>
    </row>
    <row r="540" spans="1:2" s="45" customFormat="1" ht="23.25">
      <c r="A540" s="103"/>
      <c r="B540" s="103"/>
    </row>
    <row r="541" spans="1:2" s="45" customFormat="1" ht="23.25">
      <c r="A541" s="103"/>
      <c r="B541" s="103"/>
    </row>
    <row r="542" spans="1:2" s="45" customFormat="1" ht="23.25">
      <c r="A542" s="103"/>
      <c r="B542" s="103"/>
    </row>
  </sheetData>
  <mergeCells count="1">
    <mergeCell ref="B53:F53"/>
  </mergeCells>
  <printOptions/>
  <pageMargins left="0.91" right="0.51" top="0.78740157480315" bottom="0.3" header="0.511811023622047" footer="0.2"/>
  <pageSetup horizontalDpi="300" verticalDpi="3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AB56"/>
  <sheetViews>
    <sheetView showZeros="0" zoomScale="60" zoomScaleNormal="60" workbookViewId="0" topLeftCell="C4">
      <pane ySplit="1710" topLeftCell="BM16" activePane="bottomLeft" state="split"/>
      <selection pane="topLeft" activeCell="A4" sqref="A1:IV16384"/>
      <selection pane="bottomLeft" activeCell="A54" sqref="A54:Q54"/>
    </sheetView>
  </sheetViews>
  <sheetFormatPr defaultColWidth="8.88671875" defaultRowHeight="15"/>
  <cols>
    <col min="1" max="1" width="2.99609375" style="16" customWidth="1"/>
    <col min="2" max="2" width="27.88671875" style="16" customWidth="1"/>
    <col min="3" max="3" width="0.88671875" style="17" customWidth="1"/>
    <col min="4" max="4" width="9.10546875" style="17" customWidth="1"/>
    <col min="5" max="5" width="0.88671875" style="17" customWidth="1"/>
    <col min="6" max="6" width="9.6640625" style="17" customWidth="1"/>
    <col min="7" max="7" width="0.88671875" style="17" customWidth="1"/>
    <col min="8" max="8" width="10.21484375" style="17" customWidth="1"/>
    <col min="9" max="9" width="0.88671875" style="17" customWidth="1"/>
    <col min="10" max="10" width="10.6640625" style="17" customWidth="1"/>
    <col min="11" max="11" width="0.88671875" style="17" customWidth="1"/>
    <col min="12" max="12" width="9.6640625" style="17" customWidth="1"/>
    <col min="13" max="13" width="0.88671875" style="17" customWidth="1"/>
    <col min="14" max="14" width="9.3359375" style="17" customWidth="1"/>
    <col min="15" max="15" width="0.88671875" style="17" customWidth="1"/>
    <col min="16" max="16" width="10.3359375" style="17" customWidth="1"/>
    <col min="17" max="17" width="11.99609375" style="17" customWidth="1"/>
    <col min="18" max="19" width="10.88671875" style="17" bestFit="1" customWidth="1"/>
    <col min="20" max="16384" width="8.88671875" style="17" customWidth="1"/>
  </cols>
  <sheetData>
    <row r="1" spans="1:2" s="23" customFormat="1" ht="34.5" customHeight="1">
      <c r="A1" s="208" t="s">
        <v>90</v>
      </c>
      <c r="B1" s="208"/>
    </row>
    <row r="2" spans="1:3" s="23" customFormat="1" ht="44.25" customHeight="1">
      <c r="A2" s="209" t="s">
        <v>218</v>
      </c>
      <c r="B2" s="209"/>
      <c r="C2" s="42"/>
    </row>
    <row r="3" spans="1:17" s="23" customFormat="1" ht="25.5" customHeight="1">
      <c r="A3" s="222"/>
      <c r="B3" s="222"/>
      <c r="C3" s="223"/>
      <c r="D3" s="217"/>
      <c r="E3" s="217"/>
      <c r="F3" s="217"/>
      <c r="G3" s="217"/>
      <c r="H3" s="217"/>
      <c r="I3" s="217"/>
      <c r="J3" s="217"/>
      <c r="K3" s="217"/>
      <c r="L3" s="217"/>
      <c r="M3" s="217"/>
      <c r="N3" s="217"/>
      <c r="O3" s="217"/>
      <c r="P3" s="217"/>
      <c r="Q3" s="217"/>
    </row>
    <row r="4" ht="54" customHeight="1"/>
    <row r="5" spans="1:28" s="20" customFormat="1" ht="18.75">
      <c r="A5" s="132" t="s">
        <v>245</v>
      </c>
      <c r="B5" s="132"/>
      <c r="C5" s="17"/>
      <c r="D5" s="18" t="s">
        <v>152</v>
      </c>
      <c r="E5" s="18"/>
      <c r="F5" s="18" t="s">
        <v>286</v>
      </c>
      <c r="G5" s="18"/>
      <c r="H5" s="21" t="s">
        <v>287</v>
      </c>
      <c r="I5" s="18"/>
      <c r="J5" s="21" t="s">
        <v>288</v>
      </c>
      <c r="K5" s="18"/>
      <c r="L5" s="18" t="s">
        <v>289</v>
      </c>
      <c r="M5" s="18"/>
      <c r="N5" s="18" t="s">
        <v>290</v>
      </c>
      <c r="O5" s="18"/>
      <c r="P5" s="18" t="s">
        <v>158</v>
      </c>
      <c r="Q5" s="19"/>
      <c r="R5" s="43"/>
      <c r="S5" s="43"/>
      <c r="T5" s="43"/>
      <c r="U5" s="43"/>
      <c r="V5" s="43"/>
      <c r="W5" s="43"/>
      <c r="X5" s="43"/>
      <c r="Y5" s="43"/>
      <c r="Z5" s="43"/>
      <c r="AA5" s="43"/>
      <c r="AB5" s="43"/>
    </row>
    <row r="6" spans="1:28" s="20" customFormat="1" ht="19.5" thickBot="1">
      <c r="A6" s="224" t="s">
        <v>312</v>
      </c>
      <c r="B6" s="224"/>
      <c r="C6" s="218"/>
      <c r="D6" s="219" t="s">
        <v>153</v>
      </c>
      <c r="E6" s="219"/>
      <c r="F6" s="219" t="s">
        <v>154</v>
      </c>
      <c r="G6" s="219"/>
      <c r="H6" s="220" t="s">
        <v>155</v>
      </c>
      <c r="I6" s="219"/>
      <c r="J6" s="220" t="s">
        <v>156</v>
      </c>
      <c r="K6" s="219"/>
      <c r="L6" s="219" t="s">
        <v>155</v>
      </c>
      <c r="M6" s="219"/>
      <c r="N6" s="219" t="s">
        <v>157</v>
      </c>
      <c r="O6" s="219"/>
      <c r="P6" s="219" t="s">
        <v>159</v>
      </c>
      <c r="Q6" s="221" t="s">
        <v>160</v>
      </c>
      <c r="R6" s="43"/>
      <c r="S6" s="43"/>
      <c r="T6" s="43"/>
      <c r="U6" s="43"/>
      <c r="V6" s="43"/>
      <c r="W6" s="43"/>
      <c r="X6" s="43"/>
      <c r="Y6" s="43"/>
      <c r="Z6" s="43"/>
      <c r="AA6" s="43"/>
      <c r="AB6" s="43"/>
    </row>
    <row r="7" spans="1:28" s="20" customFormat="1" ht="7.5" customHeight="1">
      <c r="A7" s="16"/>
      <c r="B7" s="16"/>
      <c r="C7" s="17"/>
      <c r="D7" s="18"/>
      <c r="E7" s="18"/>
      <c r="F7" s="18"/>
      <c r="G7" s="18"/>
      <c r="H7" s="18"/>
      <c r="I7" s="18"/>
      <c r="J7" s="80"/>
      <c r="K7" s="18"/>
      <c r="L7" s="18"/>
      <c r="M7" s="18"/>
      <c r="N7" s="18"/>
      <c r="O7" s="18"/>
      <c r="P7" s="18"/>
      <c r="Q7" s="19"/>
      <c r="R7" s="43"/>
      <c r="S7" s="43"/>
      <c r="T7" s="43"/>
      <c r="U7" s="43"/>
      <c r="V7" s="43"/>
      <c r="W7" s="43"/>
      <c r="X7" s="43"/>
      <c r="Y7" s="43"/>
      <c r="Z7" s="43"/>
      <c r="AA7" s="43"/>
      <c r="AB7" s="43"/>
    </row>
    <row r="8" spans="4:28" ht="19.5" customHeight="1">
      <c r="D8" s="21" t="s">
        <v>146</v>
      </c>
      <c r="E8" s="21"/>
      <c r="F8" s="21" t="s">
        <v>146</v>
      </c>
      <c r="G8" s="21"/>
      <c r="H8" s="21" t="s">
        <v>146</v>
      </c>
      <c r="I8" s="21"/>
      <c r="J8" s="21" t="s">
        <v>146</v>
      </c>
      <c r="K8" s="21"/>
      <c r="L8" s="21" t="s">
        <v>146</v>
      </c>
      <c r="M8" s="21"/>
      <c r="N8" s="21" t="s">
        <v>146</v>
      </c>
      <c r="O8" s="21"/>
      <c r="P8" s="21" t="s">
        <v>146</v>
      </c>
      <c r="Q8" s="21" t="s">
        <v>146</v>
      </c>
      <c r="R8" s="23"/>
      <c r="S8" s="23"/>
      <c r="T8" s="23"/>
      <c r="U8" s="23"/>
      <c r="V8" s="23"/>
      <c r="W8" s="23"/>
      <c r="X8" s="23"/>
      <c r="Y8" s="23"/>
      <c r="Z8" s="23"/>
      <c r="AA8" s="23"/>
      <c r="AB8" s="23"/>
    </row>
    <row r="10" spans="1:28" ht="12.75" customHeight="1">
      <c r="A10" s="25"/>
      <c r="B10" s="25"/>
      <c r="C10" s="44"/>
      <c r="D10" s="24"/>
      <c r="E10" s="24"/>
      <c r="F10" s="24"/>
      <c r="G10" s="24"/>
      <c r="H10" s="24"/>
      <c r="I10" s="24"/>
      <c r="J10" s="24"/>
      <c r="K10" s="24"/>
      <c r="L10" s="24"/>
      <c r="M10" s="24"/>
      <c r="N10" s="24"/>
      <c r="O10" s="24"/>
      <c r="P10" s="24"/>
      <c r="Q10" s="24"/>
      <c r="R10" s="16"/>
      <c r="S10" s="16"/>
      <c r="T10" s="16"/>
      <c r="U10" s="16"/>
      <c r="V10" s="16"/>
      <c r="W10" s="16"/>
      <c r="X10" s="16"/>
      <c r="Y10" s="16"/>
      <c r="Z10" s="16"/>
      <c r="AA10" s="16"/>
      <c r="AB10" s="16"/>
    </row>
    <row r="11" spans="1:28" s="29" customFormat="1" ht="24.75" customHeight="1">
      <c r="A11" s="16" t="s">
        <v>149</v>
      </c>
      <c r="B11" s="16"/>
      <c r="D11" s="132">
        <v>136376</v>
      </c>
      <c r="E11" s="132"/>
      <c r="F11" s="132">
        <v>283734</v>
      </c>
      <c r="G11" s="132"/>
      <c r="H11" s="132">
        <v>89435</v>
      </c>
      <c r="I11" s="132"/>
      <c r="J11" s="132">
        <v>19831</v>
      </c>
      <c r="K11" s="132"/>
      <c r="L11" s="132">
        <v>16497</v>
      </c>
      <c r="M11" s="132"/>
      <c r="N11" s="132">
        <v>111355</v>
      </c>
      <c r="O11" s="132"/>
      <c r="P11" s="132">
        <v>698982</v>
      </c>
      <c r="Q11" s="132">
        <v>1356210</v>
      </c>
      <c r="R11" s="24"/>
      <c r="S11" s="24"/>
      <c r="T11" s="24"/>
      <c r="U11" s="24"/>
      <c r="V11" s="24"/>
      <c r="W11" s="24"/>
      <c r="X11" s="24"/>
      <c r="Y11" s="24"/>
      <c r="Z11" s="24"/>
      <c r="AA11" s="24"/>
      <c r="AB11" s="24"/>
    </row>
    <row r="12" spans="4:28" ht="12.75" customHeight="1">
      <c r="D12" s="22"/>
      <c r="E12" s="22"/>
      <c r="F12" s="22"/>
      <c r="G12" s="22"/>
      <c r="H12" s="22"/>
      <c r="I12" s="22"/>
      <c r="J12" s="22"/>
      <c r="K12" s="22"/>
      <c r="L12" s="22"/>
      <c r="M12" s="22"/>
      <c r="N12" s="22"/>
      <c r="O12" s="22"/>
      <c r="P12" s="22"/>
      <c r="Q12" s="22"/>
      <c r="R12" s="16"/>
      <c r="S12" s="16"/>
      <c r="T12" s="16"/>
      <c r="U12" s="16"/>
      <c r="V12" s="16"/>
      <c r="W12" s="16"/>
      <c r="X12" s="16"/>
      <c r="Y12" s="16"/>
      <c r="Z12" s="16"/>
      <c r="AA12" s="16"/>
      <c r="AB12" s="16"/>
    </row>
    <row r="13" spans="1:28" ht="24" customHeight="1">
      <c r="A13" s="16" t="s">
        <v>83</v>
      </c>
      <c r="D13" s="133" t="s">
        <v>82</v>
      </c>
      <c r="E13" s="134"/>
      <c r="F13" s="135" t="s">
        <v>82</v>
      </c>
      <c r="G13" s="134"/>
      <c r="H13" s="136" t="s">
        <v>82</v>
      </c>
      <c r="I13" s="134"/>
      <c r="J13" s="136" t="s">
        <v>82</v>
      </c>
      <c r="K13" s="134"/>
      <c r="L13" s="136" t="s">
        <v>82</v>
      </c>
      <c r="M13" s="134"/>
      <c r="N13" s="136">
        <v>8829</v>
      </c>
      <c r="O13" s="134"/>
      <c r="P13" s="136" t="s">
        <v>82</v>
      </c>
      <c r="Q13" s="137">
        <v>8829</v>
      </c>
      <c r="R13" s="16"/>
      <c r="S13" s="16"/>
      <c r="T13" s="16"/>
      <c r="U13" s="16"/>
      <c r="V13" s="16"/>
      <c r="W13" s="16"/>
      <c r="X13" s="16"/>
      <c r="Y13" s="16"/>
      <c r="Z13" s="16"/>
      <c r="AA13" s="16"/>
      <c r="AB13" s="16"/>
    </row>
    <row r="14" spans="1:28" ht="22.5" customHeight="1">
      <c r="A14" s="16" t="s">
        <v>255</v>
      </c>
      <c r="B14" s="33"/>
      <c r="D14" s="138" t="s">
        <v>82</v>
      </c>
      <c r="E14" s="132"/>
      <c r="F14" s="139" t="s">
        <v>82</v>
      </c>
      <c r="G14" s="132"/>
      <c r="H14" s="140" t="s">
        <v>82</v>
      </c>
      <c r="I14" s="132"/>
      <c r="J14" s="140" t="s">
        <v>82</v>
      </c>
      <c r="K14" s="132"/>
      <c r="L14" s="140" t="s">
        <v>82</v>
      </c>
      <c r="M14" s="132"/>
      <c r="N14" s="140" t="s">
        <v>82</v>
      </c>
      <c r="O14" s="132"/>
      <c r="P14" s="140">
        <v>-1220</v>
      </c>
      <c r="Q14" s="141">
        <v>-1220</v>
      </c>
      <c r="R14" s="16"/>
      <c r="S14" s="16"/>
      <c r="T14" s="16"/>
      <c r="U14" s="16"/>
      <c r="V14" s="16"/>
      <c r="W14" s="16"/>
      <c r="X14" s="16"/>
      <c r="Y14" s="16"/>
      <c r="Z14" s="16"/>
      <c r="AA14" s="16"/>
      <c r="AB14" s="16"/>
    </row>
    <row r="15" spans="1:28" ht="6" customHeight="1">
      <c r="A15" s="33"/>
      <c r="B15" s="33"/>
      <c r="D15" s="142"/>
      <c r="E15" s="143"/>
      <c r="F15" s="144"/>
      <c r="G15" s="143"/>
      <c r="H15" s="145"/>
      <c r="I15" s="143"/>
      <c r="J15" s="190"/>
      <c r="K15" s="191"/>
      <c r="L15" s="190"/>
      <c r="M15" s="192"/>
      <c r="N15" s="190"/>
      <c r="O15" s="191"/>
      <c r="P15" s="190"/>
      <c r="Q15" s="193"/>
      <c r="R15" s="16"/>
      <c r="S15" s="16"/>
      <c r="T15" s="16"/>
      <c r="U15" s="16"/>
      <c r="V15" s="16"/>
      <c r="W15" s="16"/>
      <c r="X15" s="16"/>
      <c r="Y15" s="16"/>
      <c r="Z15" s="16"/>
      <c r="AA15" s="16"/>
      <c r="AB15" s="16"/>
    </row>
    <row r="16" spans="1:28" ht="20.25" customHeight="1">
      <c r="A16" s="16" t="s">
        <v>309</v>
      </c>
      <c r="D16" s="195" t="s">
        <v>82</v>
      </c>
      <c r="E16" s="194"/>
      <c r="F16" s="195" t="s">
        <v>82</v>
      </c>
      <c r="G16" s="194"/>
      <c r="H16" s="195" t="s">
        <v>82</v>
      </c>
      <c r="I16" s="194"/>
      <c r="J16" s="195" t="s">
        <v>82</v>
      </c>
      <c r="K16" s="194"/>
      <c r="L16" s="195" t="s">
        <v>82</v>
      </c>
      <c r="M16" s="194"/>
      <c r="N16" s="194">
        <v>8829</v>
      </c>
      <c r="O16" s="194"/>
      <c r="P16" s="194">
        <v>-1220</v>
      </c>
      <c r="Q16" s="194">
        <v>7609</v>
      </c>
      <c r="R16" s="16"/>
      <c r="S16" s="16"/>
      <c r="T16" s="16"/>
      <c r="U16" s="16"/>
      <c r="V16" s="16"/>
      <c r="W16" s="16"/>
      <c r="X16" s="16"/>
      <c r="Y16" s="16"/>
      <c r="Z16" s="16"/>
      <c r="AA16" s="16"/>
      <c r="AB16" s="16"/>
    </row>
    <row r="17" spans="1:28" ht="18.75">
      <c r="A17" s="16" t="s">
        <v>310</v>
      </c>
      <c r="D17" s="146"/>
      <c r="E17" s="22"/>
      <c r="F17" s="146"/>
      <c r="G17" s="146"/>
      <c r="H17" s="22"/>
      <c r="I17" s="22"/>
      <c r="J17" s="194"/>
      <c r="K17" s="194"/>
      <c r="L17" s="194"/>
      <c r="M17" s="194"/>
      <c r="N17" s="194"/>
      <c r="O17" s="194"/>
      <c r="P17" s="194"/>
      <c r="Q17" s="194"/>
      <c r="R17" s="16"/>
      <c r="S17" s="16"/>
      <c r="T17" s="16"/>
      <c r="U17" s="16"/>
      <c r="V17" s="16"/>
      <c r="W17" s="16"/>
      <c r="X17" s="16"/>
      <c r="Y17" s="16"/>
      <c r="Z17" s="16"/>
      <c r="AA17" s="16"/>
      <c r="AB17" s="16"/>
    </row>
    <row r="18" spans="1:28" ht="18.75" customHeight="1">
      <c r="A18" s="16" t="s">
        <v>340</v>
      </c>
      <c r="D18" s="147" t="s">
        <v>82</v>
      </c>
      <c r="E18" s="22"/>
      <c r="F18" s="147" t="s">
        <v>82</v>
      </c>
      <c r="G18" s="22"/>
      <c r="H18" s="147" t="s">
        <v>82</v>
      </c>
      <c r="I18" s="22"/>
      <c r="J18" s="196" t="s">
        <v>82</v>
      </c>
      <c r="K18" s="194"/>
      <c r="L18" s="196" t="s">
        <v>82</v>
      </c>
      <c r="M18" s="194"/>
      <c r="N18" s="196" t="s">
        <v>82</v>
      </c>
      <c r="O18" s="194"/>
      <c r="P18" s="194">
        <v>51189</v>
      </c>
      <c r="Q18" s="194">
        <v>51189</v>
      </c>
      <c r="R18" s="16"/>
      <c r="S18" s="16"/>
      <c r="T18" s="16"/>
      <c r="U18" s="16"/>
      <c r="V18" s="16"/>
      <c r="W18" s="16"/>
      <c r="X18" s="16"/>
      <c r="Y18" s="16"/>
      <c r="Z18" s="16"/>
      <c r="AA18" s="16"/>
      <c r="AB18" s="16"/>
    </row>
    <row r="19" spans="1:28" ht="22.5" customHeight="1">
      <c r="A19" s="16" t="s">
        <v>85</v>
      </c>
      <c r="B19" s="33"/>
      <c r="D19" s="139"/>
      <c r="E19" s="132"/>
      <c r="F19" s="139"/>
      <c r="G19" s="132"/>
      <c r="H19" s="140">
        <v>-68</v>
      </c>
      <c r="I19" s="132"/>
      <c r="J19" s="140"/>
      <c r="K19" s="132"/>
      <c r="L19" s="140"/>
      <c r="M19" s="132"/>
      <c r="N19" s="140"/>
      <c r="O19" s="132"/>
      <c r="P19" s="140">
        <v>68</v>
      </c>
      <c r="Q19" s="550" t="s">
        <v>82</v>
      </c>
      <c r="R19" s="24"/>
      <c r="S19" s="16"/>
      <c r="T19" s="16"/>
      <c r="U19" s="16"/>
      <c r="V19" s="16"/>
      <c r="W19" s="16"/>
      <c r="X19" s="16"/>
      <c r="Y19" s="16"/>
      <c r="Z19" s="16"/>
      <c r="AA19" s="16"/>
      <c r="AB19" s="16"/>
    </row>
    <row r="20" spans="1:28" ht="18.75" customHeight="1">
      <c r="A20" s="16" t="s">
        <v>84</v>
      </c>
      <c r="D20" s="139" t="s">
        <v>82</v>
      </c>
      <c r="E20" s="132"/>
      <c r="F20" s="139" t="s">
        <v>82</v>
      </c>
      <c r="G20" s="132"/>
      <c r="H20" s="140" t="s">
        <v>82</v>
      </c>
      <c r="I20" s="132"/>
      <c r="J20" s="188">
        <v>-19831</v>
      </c>
      <c r="K20" s="188"/>
      <c r="L20" s="189">
        <v>11034</v>
      </c>
      <c r="M20" s="188"/>
      <c r="N20" s="188">
        <v>-1133</v>
      </c>
      <c r="O20" s="188"/>
      <c r="P20" s="189">
        <v>9930</v>
      </c>
      <c r="Q20" s="550" t="s">
        <v>82</v>
      </c>
      <c r="R20" s="24"/>
      <c r="S20" s="16"/>
      <c r="T20" s="16"/>
      <c r="U20" s="16"/>
      <c r="V20" s="16"/>
      <c r="W20" s="16"/>
      <c r="X20" s="16"/>
      <c r="Y20" s="16"/>
      <c r="Z20" s="16"/>
      <c r="AA20" s="16"/>
      <c r="AB20" s="16"/>
    </row>
    <row r="21" spans="1:28" ht="17.25" customHeight="1">
      <c r="A21" s="16" t="s">
        <v>276</v>
      </c>
      <c r="D21" s="139">
        <v>59</v>
      </c>
      <c r="E21" s="132"/>
      <c r="F21" s="139">
        <v>163</v>
      </c>
      <c r="G21" s="22"/>
      <c r="H21" s="147" t="s">
        <v>82</v>
      </c>
      <c r="I21" s="22"/>
      <c r="J21" s="196" t="s">
        <v>82</v>
      </c>
      <c r="K21" s="194"/>
      <c r="L21" s="196" t="s">
        <v>82</v>
      </c>
      <c r="M21" s="194"/>
      <c r="N21" s="196" t="s">
        <v>82</v>
      </c>
      <c r="O21" s="22"/>
      <c r="P21" s="196" t="s">
        <v>82</v>
      </c>
      <c r="Q21" s="194">
        <v>222</v>
      </c>
      <c r="R21" s="16"/>
      <c r="S21" s="16"/>
      <c r="T21" s="16"/>
      <c r="U21" s="16"/>
      <c r="V21" s="16"/>
      <c r="W21" s="16"/>
      <c r="X21" s="16"/>
      <c r="Y21" s="16"/>
      <c r="Z21" s="16"/>
      <c r="AA21" s="16"/>
      <c r="AB21" s="16"/>
    </row>
    <row r="22" spans="1:28" ht="18" customHeight="1">
      <c r="A22" s="16" t="s">
        <v>29</v>
      </c>
      <c r="D22" s="147" t="s">
        <v>82</v>
      </c>
      <c r="E22" s="22"/>
      <c r="F22" s="147" t="s">
        <v>82</v>
      </c>
      <c r="G22" s="22"/>
      <c r="H22" s="147" t="s">
        <v>82</v>
      </c>
      <c r="I22" s="22"/>
      <c r="J22" s="196" t="s">
        <v>82</v>
      </c>
      <c r="K22" s="194"/>
      <c r="L22" s="196" t="s">
        <v>82</v>
      </c>
      <c r="M22" s="194"/>
      <c r="N22" s="196" t="s">
        <v>82</v>
      </c>
      <c r="O22" s="194"/>
      <c r="P22" s="194">
        <v>-14732</v>
      </c>
      <c r="Q22" s="194">
        <v>-14732</v>
      </c>
      <c r="R22" s="16"/>
      <c r="S22" s="16"/>
      <c r="T22" s="16"/>
      <c r="U22" s="16"/>
      <c r="V22" s="16"/>
      <c r="W22" s="16"/>
      <c r="X22" s="16"/>
      <c r="Y22" s="16"/>
      <c r="Z22" s="16"/>
      <c r="AA22" s="16"/>
      <c r="AB22" s="16"/>
    </row>
    <row r="23" spans="4:28" ht="17.25" customHeight="1" hidden="1">
      <c r="D23" s="22"/>
      <c r="E23" s="22"/>
      <c r="F23" s="22"/>
      <c r="G23" s="22"/>
      <c r="H23" s="22"/>
      <c r="I23" s="22"/>
      <c r="J23" s="22"/>
      <c r="K23" s="22"/>
      <c r="L23" s="22"/>
      <c r="M23" s="22"/>
      <c r="N23" s="22"/>
      <c r="O23" s="22"/>
      <c r="P23" s="22"/>
      <c r="Q23" s="22"/>
      <c r="R23" s="16"/>
      <c r="S23" s="16"/>
      <c r="T23" s="16"/>
      <c r="U23" s="16"/>
      <c r="V23" s="16"/>
      <c r="W23" s="16"/>
      <c r="X23" s="16"/>
      <c r="Y23" s="16"/>
      <c r="Z23" s="16"/>
      <c r="AA23" s="16"/>
      <c r="AB23" s="16"/>
    </row>
    <row r="24" spans="1:28" ht="23.25" customHeight="1" thickBot="1">
      <c r="A24" s="16" t="s">
        <v>313</v>
      </c>
      <c r="D24" s="148">
        <v>136435</v>
      </c>
      <c r="E24" s="148"/>
      <c r="F24" s="148">
        <v>283897</v>
      </c>
      <c r="G24" s="148"/>
      <c r="H24" s="148">
        <v>89367</v>
      </c>
      <c r="I24" s="148"/>
      <c r="J24" s="149" t="s">
        <v>82</v>
      </c>
      <c r="K24" s="148"/>
      <c r="L24" s="148">
        <v>27531</v>
      </c>
      <c r="M24" s="148"/>
      <c r="N24" s="148">
        <v>119051</v>
      </c>
      <c r="O24" s="148"/>
      <c r="P24" s="148">
        <v>744217</v>
      </c>
      <c r="Q24" s="148">
        <v>1400498</v>
      </c>
      <c r="R24" s="16"/>
      <c r="S24" s="16"/>
      <c r="T24" s="16"/>
      <c r="U24" s="16"/>
      <c r="V24" s="16"/>
      <c r="W24" s="16"/>
      <c r="X24" s="16"/>
      <c r="Y24" s="16"/>
      <c r="Z24" s="16"/>
      <c r="AA24" s="16"/>
      <c r="AB24" s="16"/>
    </row>
    <row r="25" spans="4:28" ht="28.5" customHeight="1">
      <c r="D25" s="24"/>
      <c r="E25" s="24"/>
      <c r="F25" s="24"/>
      <c r="G25" s="24"/>
      <c r="H25" s="24"/>
      <c r="I25" s="24"/>
      <c r="J25" s="24"/>
      <c r="K25" s="24"/>
      <c r="L25" s="24"/>
      <c r="M25" s="24"/>
      <c r="N25" s="24"/>
      <c r="O25" s="24"/>
      <c r="P25" s="24"/>
      <c r="Q25" s="24"/>
      <c r="R25" s="16"/>
      <c r="S25" s="16"/>
      <c r="T25" s="16"/>
      <c r="U25" s="16"/>
      <c r="V25" s="16"/>
      <c r="W25" s="16"/>
      <c r="X25" s="16"/>
      <c r="Y25" s="16"/>
      <c r="Z25" s="16"/>
      <c r="AA25" s="16"/>
      <c r="AB25" s="16"/>
    </row>
    <row r="26" spans="1:28" ht="18.75">
      <c r="A26" s="16" t="s">
        <v>86</v>
      </c>
      <c r="D26" s="24"/>
      <c r="E26" s="24"/>
      <c r="F26" s="24"/>
      <c r="G26" s="24"/>
      <c r="H26" s="24"/>
      <c r="I26" s="24"/>
      <c r="J26" s="24"/>
      <c r="K26" s="24"/>
      <c r="L26" s="24"/>
      <c r="M26" s="24"/>
      <c r="N26" s="24"/>
      <c r="O26" s="24"/>
      <c r="P26" s="24"/>
      <c r="Q26" s="24"/>
      <c r="R26" s="16"/>
      <c r="S26" s="16"/>
      <c r="T26" s="16"/>
      <c r="U26" s="16"/>
      <c r="V26" s="16"/>
      <c r="W26" s="16"/>
      <c r="X26" s="16"/>
      <c r="Y26" s="16"/>
      <c r="Z26" s="16"/>
      <c r="AA26" s="16"/>
      <c r="AB26" s="16"/>
    </row>
    <row r="27" spans="1:28" ht="18.75">
      <c r="A27" s="25" t="s">
        <v>150</v>
      </c>
      <c r="B27" s="25"/>
      <c r="D27" s="24">
        <v>136376</v>
      </c>
      <c r="E27" s="24"/>
      <c r="F27" s="24">
        <v>283734</v>
      </c>
      <c r="G27" s="24"/>
      <c r="H27" s="24">
        <v>102591</v>
      </c>
      <c r="I27" s="24"/>
      <c r="J27" s="24">
        <v>19174</v>
      </c>
      <c r="K27" s="24"/>
      <c r="L27" s="24">
        <v>113100</v>
      </c>
      <c r="M27" s="24"/>
      <c r="N27" s="24">
        <v>115098</v>
      </c>
      <c r="O27" s="24"/>
      <c r="P27" s="24">
        <v>731166</v>
      </c>
      <c r="Q27" s="24">
        <v>1501239</v>
      </c>
      <c r="R27" s="16"/>
      <c r="S27" s="16"/>
      <c r="T27" s="16"/>
      <c r="U27" s="16"/>
      <c r="V27" s="16"/>
      <c r="W27" s="16"/>
      <c r="X27" s="16"/>
      <c r="Y27" s="16"/>
      <c r="Z27" s="16"/>
      <c r="AA27" s="16"/>
      <c r="AB27" s="16"/>
    </row>
    <row r="28" spans="1:28" ht="20.25" customHeight="1">
      <c r="A28" s="25" t="s">
        <v>291</v>
      </c>
      <c r="B28" s="25"/>
      <c r="D28" s="26" t="s">
        <v>82</v>
      </c>
      <c r="E28" s="27"/>
      <c r="F28" s="26" t="s">
        <v>82</v>
      </c>
      <c r="G28" s="27"/>
      <c r="H28" s="197" t="s">
        <v>82</v>
      </c>
      <c r="I28" s="198"/>
      <c r="J28" s="197" t="s">
        <v>82</v>
      </c>
      <c r="K28" s="198"/>
      <c r="L28" s="197" t="s">
        <v>82</v>
      </c>
      <c r="M28" s="198"/>
      <c r="N28" s="197" t="s">
        <v>82</v>
      </c>
      <c r="O28" s="14"/>
      <c r="P28" s="14">
        <v>-6409</v>
      </c>
      <c r="Q28" s="14">
        <v>-6409</v>
      </c>
      <c r="R28" s="16"/>
      <c r="S28" s="16"/>
      <c r="T28" s="16"/>
      <c r="U28" s="16"/>
      <c r="V28" s="16"/>
      <c r="W28" s="16"/>
      <c r="X28" s="16"/>
      <c r="Y28" s="16"/>
      <c r="Z28" s="16"/>
      <c r="AA28" s="16"/>
      <c r="AB28" s="16"/>
    </row>
    <row r="29" spans="1:28" ht="18.75">
      <c r="A29" s="25" t="s">
        <v>151</v>
      </c>
      <c r="B29" s="25"/>
      <c r="D29" s="31">
        <v>136376</v>
      </c>
      <c r="E29" s="31">
        <v>0</v>
      </c>
      <c r="F29" s="31">
        <v>283734</v>
      </c>
      <c r="G29" s="31">
        <v>0</v>
      </c>
      <c r="H29" s="199">
        <v>102591</v>
      </c>
      <c r="I29" s="199">
        <v>0</v>
      </c>
      <c r="J29" s="199">
        <v>19174</v>
      </c>
      <c r="K29" s="199">
        <v>0</v>
      </c>
      <c r="L29" s="199">
        <v>113100</v>
      </c>
      <c r="M29" s="199">
        <v>0</v>
      </c>
      <c r="N29" s="199">
        <v>115098</v>
      </c>
      <c r="O29" s="199"/>
      <c r="P29" s="199">
        <v>724757</v>
      </c>
      <c r="Q29" s="199">
        <v>1494830</v>
      </c>
      <c r="R29" s="16"/>
      <c r="S29" s="16"/>
      <c r="T29" s="16"/>
      <c r="U29" s="16"/>
      <c r="V29" s="16"/>
      <c r="W29" s="16"/>
      <c r="X29" s="16"/>
      <c r="Y29" s="16"/>
      <c r="Z29" s="16"/>
      <c r="AA29" s="16"/>
      <c r="AB29" s="16"/>
    </row>
    <row r="30" spans="4:28" ht="18.75">
      <c r="D30" s="16"/>
      <c r="E30" s="16"/>
      <c r="F30" s="16"/>
      <c r="G30" s="16"/>
      <c r="H30" s="2"/>
      <c r="I30" s="2"/>
      <c r="J30" s="2"/>
      <c r="K30" s="2"/>
      <c r="L30" s="2"/>
      <c r="M30" s="2"/>
      <c r="N30" s="2"/>
      <c r="O30" s="2"/>
      <c r="P30" s="2"/>
      <c r="Q30" s="200"/>
      <c r="R30" s="16"/>
      <c r="S30" s="16"/>
      <c r="T30" s="16"/>
      <c r="U30" s="16"/>
      <c r="V30" s="16"/>
      <c r="W30" s="16"/>
      <c r="X30" s="16"/>
      <c r="Y30" s="16"/>
      <c r="Z30" s="16"/>
      <c r="AA30" s="16"/>
      <c r="AB30" s="16"/>
    </row>
    <row r="31" spans="1:28" ht="24" customHeight="1">
      <c r="A31" s="16" t="s">
        <v>83</v>
      </c>
      <c r="D31" s="30" t="s">
        <v>82</v>
      </c>
      <c r="E31" s="31"/>
      <c r="F31" s="32" t="s">
        <v>82</v>
      </c>
      <c r="G31" s="31"/>
      <c r="H31" s="32" t="s">
        <v>82</v>
      </c>
      <c r="I31" s="199"/>
      <c r="J31" s="201" t="s">
        <v>82</v>
      </c>
      <c r="K31" s="199"/>
      <c r="L31" s="201" t="s">
        <v>82</v>
      </c>
      <c r="M31" s="199"/>
      <c r="N31" s="31">
        <v>-3743</v>
      </c>
      <c r="O31" s="31"/>
      <c r="P31" s="32" t="s">
        <v>82</v>
      </c>
      <c r="Q31" s="552">
        <v>-3743</v>
      </c>
      <c r="R31" s="16"/>
      <c r="S31" s="16"/>
      <c r="T31" s="16"/>
      <c r="U31" s="16"/>
      <c r="V31" s="16"/>
      <c r="W31" s="16"/>
      <c r="X31" s="16"/>
      <c r="Y31" s="16"/>
      <c r="Z31" s="16"/>
      <c r="AA31" s="16"/>
      <c r="AB31" s="16"/>
    </row>
    <row r="32" spans="1:28" ht="24" customHeight="1">
      <c r="A32" s="16" t="s">
        <v>299</v>
      </c>
      <c r="D32" s="34" t="s">
        <v>82</v>
      </c>
      <c r="E32" s="24"/>
      <c r="F32" s="35" t="s">
        <v>82</v>
      </c>
      <c r="G32" s="24"/>
      <c r="H32" s="35">
        <v>-12696</v>
      </c>
      <c r="I32" s="35"/>
      <c r="J32" s="35" t="s">
        <v>82</v>
      </c>
      <c r="K32" s="35"/>
      <c r="L32" s="35" t="s">
        <v>82</v>
      </c>
      <c r="M32" s="35"/>
      <c r="N32" s="35" t="s">
        <v>82</v>
      </c>
      <c r="O32" s="35"/>
      <c r="P32" s="35" t="s">
        <v>82</v>
      </c>
      <c r="Q32" s="551">
        <v>-12696</v>
      </c>
      <c r="R32" s="16"/>
      <c r="S32" s="16"/>
      <c r="T32" s="16"/>
      <c r="U32" s="16"/>
      <c r="V32" s="16"/>
      <c r="W32" s="16"/>
      <c r="X32" s="16"/>
      <c r="Y32" s="16"/>
      <c r="Z32" s="16"/>
      <c r="AA32" s="16"/>
      <c r="AB32" s="16"/>
    </row>
    <row r="33" spans="1:28" ht="24" customHeight="1">
      <c r="A33" s="16" t="s">
        <v>300</v>
      </c>
      <c r="D33" s="34" t="s">
        <v>82</v>
      </c>
      <c r="E33" s="24"/>
      <c r="F33" s="35" t="s">
        <v>82</v>
      </c>
      <c r="G33" s="24"/>
      <c r="H33" s="35"/>
      <c r="I33" s="35"/>
      <c r="J33" s="35"/>
      <c r="K33" s="35"/>
      <c r="L33" s="35">
        <v>-6342</v>
      </c>
      <c r="M33" s="35"/>
      <c r="N33" s="35"/>
      <c r="O33" s="35"/>
      <c r="P33" s="35">
        <v>-4921</v>
      </c>
      <c r="Q33" s="551">
        <v>-11263</v>
      </c>
      <c r="R33" s="16"/>
      <c r="S33" s="16"/>
      <c r="T33" s="16"/>
      <c r="U33" s="16"/>
      <c r="V33" s="16"/>
      <c r="W33" s="16"/>
      <c r="X33" s="16"/>
      <c r="Y33" s="16"/>
      <c r="Z33" s="16"/>
      <c r="AA33" s="16"/>
      <c r="AB33" s="16"/>
    </row>
    <row r="34" spans="1:28" ht="24" customHeight="1">
      <c r="A34" s="16" t="s">
        <v>301</v>
      </c>
      <c r="D34" s="34"/>
      <c r="E34" s="24"/>
      <c r="F34" s="35"/>
      <c r="G34" s="24"/>
      <c r="H34" s="35"/>
      <c r="I34" s="35"/>
      <c r="J34" s="35"/>
      <c r="K34" s="35"/>
      <c r="L34" s="35"/>
      <c r="M34" s="35"/>
      <c r="N34" s="35"/>
      <c r="O34" s="35"/>
      <c r="P34" s="35"/>
      <c r="Q34" s="551"/>
      <c r="R34" s="16"/>
      <c r="S34" s="16"/>
      <c r="T34" s="16"/>
      <c r="U34" s="16"/>
      <c r="V34" s="16"/>
      <c r="W34" s="16"/>
      <c r="X34" s="16"/>
      <c r="Y34" s="16"/>
      <c r="Z34" s="16"/>
      <c r="AA34" s="16"/>
      <c r="AB34" s="16"/>
    </row>
    <row r="35" spans="2:28" ht="24" customHeight="1">
      <c r="B35" s="16" t="s">
        <v>302</v>
      </c>
      <c r="D35" s="34" t="s">
        <v>82</v>
      </c>
      <c r="E35" s="24"/>
      <c r="F35" s="35" t="s">
        <v>82</v>
      </c>
      <c r="G35" s="24"/>
      <c r="H35" s="35"/>
      <c r="I35" s="35"/>
      <c r="J35" s="35">
        <v>-690</v>
      </c>
      <c r="K35" s="35"/>
      <c r="L35" s="35" t="s">
        <v>82</v>
      </c>
      <c r="M35" s="35"/>
      <c r="N35" s="35" t="s">
        <v>82</v>
      </c>
      <c r="O35" s="35"/>
      <c r="P35" s="35" t="s">
        <v>82</v>
      </c>
      <c r="Q35" s="551">
        <v>-690</v>
      </c>
      <c r="R35" s="16"/>
      <c r="S35" s="16"/>
      <c r="T35" s="16"/>
      <c r="U35" s="16"/>
      <c r="V35" s="16"/>
      <c r="W35" s="16"/>
      <c r="X35" s="16"/>
      <c r="Y35" s="16"/>
      <c r="Z35" s="16"/>
      <c r="AA35" s="16"/>
      <c r="AB35" s="16"/>
    </row>
    <row r="36" spans="1:28" ht="24" customHeight="1">
      <c r="A36" s="16" t="s">
        <v>89</v>
      </c>
      <c r="D36" s="34" t="s">
        <v>82</v>
      </c>
      <c r="E36" s="24"/>
      <c r="F36" s="35" t="s">
        <v>82</v>
      </c>
      <c r="G36" s="24"/>
      <c r="H36" s="35"/>
      <c r="I36" s="35"/>
      <c r="J36" s="35">
        <v>1347</v>
      </c>
      <c r="K36" s="35"/>
      <c r="L36" s="35" t="s">
        <v>82</v>
      </c>
      <c r="M36" s="35"/>
      <c r="N36" s="35" t="s">
        <v>82</v>
      </c>
      <c r="O36" s="35"/>
      <c r="P36" s="35" t="s">
        <v>82</v>
      </c>
      <c r="Q36" s="551">
        <v>1347</v>
      </c>
      <c r="R36" s="16"/>
      <c r="S36" s="16"/>
      <c r="T36" s="16"/>
      <c r="U36" s="16"/>
      <c r="V36" s="16"/>
      <c r="W36" s="16"/>
      <c r="X36" s="16"/>
      <c r="Y36" s="16"/>
      <c r="Z36" s="16"/>
      <c r="AA36" s="16"/>
      <c r="AB36" s="16"/>
    </row>
    <row r="37" spans="4:28" ht="10.5" customHeight="1">
      <c r="D37" s="34"/>
      <c r="E37" s="24"/>
      <c r="F37" s="35"/>
      <c r="G37" s="24"/>
      <c r="H37" s="35"/>
      <c r="I37" s="14"/>
      <c r="J37" s="203"/>
      <c r="K37" s="14"/>
      <c r="L37" s="203"/>
      <c r="M37" s="14"/>
      <c r="N37" s="14"/>
      <c r="O37" s="14"/>
      <c r="P37" s="203"/>
      <c r="Q37" s="549"/>
      <c r="R37" s="16"/>
      <c r="S37" s="16"/>
      <c r="T37" s="16"/>
      <c r="U37" s="16"/>
      <c r="V37" s="16"/>
      <c r="W37" s="16"/>
      <c r="X37" s="16"/>
      <c r="Y37" s="16"/>
      <c r="Z37" s="16"/>
      <c r="AA37" s="16"/>
      <c r="AB37" s="16"/>
    </row>
    <row r="38" spans="1:28" ht="6" customHeight="1">
      <c r="A38" s="570"/>
      <c r="B38" s="571"/>
      <c r="D38" s="36"/>
      <c r="E38" s="37"/>
      <c r="F38" s="26"/>
      <c r="G38" s="37"/>
      <c r="H38" s="197"/>
      <c r="I38" s="200"/>
      <c r="J38" s="197"/>
      <c r="K38" s="200"/>
      <c r="L38" s="197"/>
      <c r="M38" s="200"/>
      <c r="N38" s="197"/>
      <c r="O38" s="200"/>
      <c r="P38" s="197"/>
      <c r="Q38" s="202"/>
      <c r="R38" s="16"/>
      <c r="S38" s="16"/>
      <c r="T38" s="16"/>
      <c r="U38" s="16"/>
      <c r="V38" s="16"/>
      <c r="W38" s="16"/>
      <c r="X38" s="16"/>
      <c r="Y38" s="16"/>
      <c r="Z38" s="16"/>
      <c r="AA38" s="16"/>
      <c r="AB38" s="16"/>
    </row>
    <row r="39" spans="1:28" ht="18.75" customHeight="1" hidden="1">
      <c r="A39" s="16" t="s">
        <v>87</v>
      </c>
      <c r="D39" s="34" t="s">
        <v>82</v>
      </c>
      <c r="E39" s="24"/>
      <c r="F39" s="35" t="s">
        <v>82</v>
      </c>
      <c r="G39" s="24"/>
      <c r="H39" s="203" t="s">
        <v>82</v>
      </c>
      <c r="I39" s="14"/>
      <c r="J39" s="203" t="s">
        <v>82</v>
      </c>
      <c r="K39" s="14"/>
      <c r="L39" s="204" t="s">
        <v>82</v>
      </c>
      <c r="M39" s="14"/>
      <c r="N39" s="203" t="s">
        <v>82</v>
      </c>
      <c r="O39" s="14"/>
      <c r="P39" s="204" t="s">
        <v>82</v>
      </c>
      <c r="Q39" s="205" t="s">
        <v>82</v>
      </c>
      <c r="R39" s="16"/>
      <c r="S39" s="16"/>
      <c r="T39" s="16"/>
      <c r="U39" s="16"/>
      <c r="V39" s="16"/>
      <c r="W39" s="16"/>
      <c r="X39" s="16"/>
      <c r="Y39" s="16"/>
      <c r="Z39" s="16"/>
      <c r="AA39" s="16"/>
      <c r="AB39" s="16"/>
    </row>
    <row r="40" spans="1:28" ht="409.5" hidden="1">
      <c r="A40" s="33" t="s">
        <v>88</v>
      </c>
      <c r="B40" s="33"/>
      <c r="D40" s="34" t="s">
        <v>82</v>
      </c>
      <c r="E40" s="24"/>
      <c r="F40" s="35" t="s">
        <v>82</v>
      </c>
      <c r="G40" s="24"/>
      <c r="H40" s="203" t="s">
        <v>82</v>
      </c>
      <c r="I40" s="14"/>
      <c r="J40" s="203" t="s">
        <v>82</v>
      </c>
      <c r="K40" s="14"/>
      <c r="L40" s="203" t="s">
        <v>82</v>
      </c>
      <c r="M40" s="14"/>
      <c r="N40" s="203" t="s">
        <v>82</v>
      </c>
      <c r="O40" s="14"/>
      <c r="P40" s="203" t="s">
        <v>82</v>
      </c>
      <c r="Q40" s="205" t="s">
        <v>82</v>
      </c>
      <c r="R40" s="16"/>
      <c r="S40" s="16"/>
      <c r="T40" s="16"/>
      <c r="U40" s="16"/>
      <c r="V40" s="16"/>
      <c r="W40" s="16"/>
      <c r="X40" s="16"/>
      <c r="Y40" s="16"/>
      <c r="Z40" s="16"/>
      <c r="AA40" s="16"/>
      <c r="AB40" s="16"/>
    </row>
    <row r="41" spans="1:28" ht="18.75" hidden="1">
      <c r="A41" s="16" t="s">
        <v>89</v>
      </c>
      <c r="D41" s="36" t="s">
        <v>82</v>
      </c>
      <c r="E41" s="37"/>
      <c r="F41" s="26" t="s">
        <v>82</v>
      </c>
      <c r="G41" s="37"/>
      <c r="H41" s="197" t="s">
        <v>82</v>
      </c>
      <c r="I41" s="200"/>
      <c r="J41" s="197" t="s">
        <v>82</v>
      </c>
      <c r="K41" s="200"/>
      <c r="L41" s="197" t="s">
        <v>82</v>
      </c>
      <c r="M41" s="200"/>
      <c r="N41" s="197" t="s">
        <v>82</v>
      </c>
      <c r="O41" s="200"/>
      <c r="P41" s="197" t="s">
        <v>82</v>
      </c>
      <c r="Q41" s="202" t="s">
        <v>82</v>
      </c>
      <c r="R41" s="16"/>
      <c r="S41" s="16"/>
      <c r="T41" s="16"/>
      <c r="U41" s="16"/>
      <c r="V41" s="16"/>
      <c r="W41" s="16"/>
      <c r="X41" s="16"/>
      <c r="Y41" s="16"/>
      <c r="Z41" s="16"/>
      <c r="AA41" s="16"/>
      <c r="AB41" s="16"/>
    </row>
    <row r="42" spans="1:28" ht="22.5" customHeight="1">
      <c r="A42" s="16" t="s">
        <v>223</v>
      </c>
      <c r="D42" s="38" t="s">
        <v>82</v>
      </c>
      <c r="E42" s="28"/>
      <c r="F42" s="38" t="s">
        <v>82</v>
      </c>
      <c r="G42" s="39"/>
      <c r="H42" s="206">
        <v>-12696</v>
      </c>
      <c r="I42" s="2"/>
      <c r="J42" s="201">
        <v>657</v>
      </c>
      <c r="K42" s="2"/>
      <c r="L42" s="201">
        <v>-6342</v>
      </c>
      <c r="M42" s="2"/>
      <c r="N42" s="206">
        <v>-3743</v>
      </c>
      <c r="O42" s="2"/>
      <c r="P42" s="201">
        <v>-4921</v>
      </c>
      <c r="Q42" s="206">
        <v>-27045</v>
      </c>
      <c r="R42" s="16"/>
      <c r="S42" s="16"/>
      <c r="T42" s="16"/>
      <c r="U42" s="16"/>
      <c r="V42" s="16"/>
      <c r="W42" s="16"/>
      <c r="X42" s="16"/>
      <c r="Y42" s="16"/>
      <c r="Z42" s="16"/>
      <c r="AA42" s="16"/>
      <c r="AB42" s="16"/>
    </row>
    <row r="43" spans="1:28" ht="18.75">
      <c r="A43" s="16" t="s">
        <v>224</v>
      </c>
      <c r="D43" s="39"/>
      <c r="E43" s="16"/>
      <c r="F43" s="39"/>
      <c r="G43" s="39"/>
      <c r="H43" s="2"/>
      <c r="I43" s="2"/>
      <c r="J43" s="2"/>
      <c r="K43" s="2"/>
      <c r="L43" s="2"/>
      <c r="M43" s="2"/>
      <c r="N43" s="2"/>
      <c r="O43" s="2"/>
      <c r="P43" s="2"/>
      <c r="Q43" s="2"/>
      <c r="R43" s="16"/>
      <c r="S43" s="16"/>
      <c r="T43" s="16"/>
      <c r="U43" s="16"/>
      <c r="V43" s="16"/>
      <c r="W43" s="16"/>
      <c r="X43" s="16"/>
      <c r="Y43" s="16"/>
      <c r="Z43" s="16"/>
      <c r="AA43" s="16"/>
      <c r="AB43" s="16"/>
    </row>
    <row r="44" spans="1:28" ht="17.25" customHeight="1">
      <c r="A44" s="16" t="s">
        <v>339</v>
      </c>
      <c r="D44" s="40" t="s">
        <v>82</v>
      </c>
      <c r="E44" s="16"/>
      <c r="F44" s="40" t="s">
        <v>82</v>
      </c>
      <c r="G44" s="16"/>
      <c r="H44" s="204" t="s">
        <v>82</v>
      </c>
      <c r="I44" s="2"/>
      <c r="J44" s="204" t="s">
        <v>82</v>
      </c>
      <c r="K44" s="2"/>
      <c r="L44" s="204" t="s">
        <v>82</v>
      </c>
      <c r="M44" s="2"/>
      <c r="N44" s="204" t="s">
        <v>82</v>
      </c>
      <c r="O44" s="2"/>
      <c r="P44" s="2">
        <v>-111575</v>
      </c>
      <c r="Q44" s="2">
        <v>-111575</v>
      </c>
      <c r="R44" s="16"/>
      <c r="S44" s="16"/>
      <c r="T44" s="16"/>
      <c r="U44" s="16"/>
      <c r="V44" s="16"/>
      <c r="W44" s="16"/>
      <c r="X44" s="16"/>
      <c r="Y44" s="16"/>
      <c r="Z44" s="16"/>
      <c r="AA44" s="16"/>
      <c r="AB44" s="16"/>
    </row>
    <row r="45" spans="1:28" ht="20.25" customHeight="1">
      <c r="A45" s="16" t="s">
        <v>84</v>
      </c>
      <c r="D45" s="40" t="s">
        <v>82</v>
      </c>
      <c r="E45" s="16"/>
      <c r="F45" s="40" t="s">
        <v>82</v>
      </c>
      <c r="G45" s="16"/>
      <c r="H45" s="204" t="s">
        <v>82</v>
      </c>
      <c r="I45" s="2"/>
      <c r="J45" s="204" t="s">
        <v>82</v>
      </c>
      <c r="K45" s="2"/>
      <c r="L45" s="204">
        <v>-90261</v>
      </c>
      <c r="M45" s="2"/>
      <c r="N45" s="204" t="s">
        <v>82</v>
      </c>
      <c r="O45" s="2"/>
      <c r="P45" s="204">
        <v>90261</v>
      </c>
      <c r="Q45" s="204" t="s">
        <v>82</v>
      </c>
      <c r="R45" s="16"/>
      <c r="S45" s="16"/>
      <c r="T45" s="16"/>
      <c r="U45" s="16"/>
      <c r="V45" s="16"/>
      <c r="W45" s="16"/>
      <c r="X45" s="16"/>
      <c r="Y45" s="16"/>
      <c r="Z45" s="16"/>
      <c r="AA45" s="16"/>
      <c r="AB45" s="16"/>
    </row>
    <row r="46" spans="1:28" ht="21" customHeight="1">
      <c r="A46" s="16" t="s">
        <v>85</v>
      </c>
      <c r="D46" s="40" t="s">
        <v>82</v>
      </c>
      <c r="E46" s="16"/>
      <c r="F46" s="40" t="s">
        <v>82</v>
      </c>
      <c r="G46" s="16"/>
      <c r="H46" s="204">
        <v>-460</v>
      </c>
      <c r="I46" s="2"/>
      <c r="J46" s="204" t="s">
        <v>82</v>
      </c>
      <c r="K46" s="2"/>
      <c r="L46" s="204" t="s">
        <v>82</v>
      </c>
      <c r="M46" s="2"/>
      <c r="N46" s="204" t="s">
        <v>82</v>
      </c>
      <c r="O46" s="2"/>
      <c r="P46" s="204">
        <v>460</v>
      </c>
      <c r="Q46" s="204" t="s">
        <v>82</v>
      </c>
      <c r="R46" s="16"/>
      <c r="S46" s="16"/>
      <c r="T46" s="16"/>
      <c r="U46" s="16"/>
      <c r="V46" s="16"/>
      <c r="W46" s="16"/>
      <c r="X46" s="16"/>
      <c r="Y46" s="16"/>
      <c r="Z46" s="16"/>
      <c r="AA46" s="16"/>
      <c r="AB46" s="16"/>
    </row>
    <row r="47" spans="4:28" ht="17.25" customHeight="1">
      <c r="D47" s="40"/>
      <c r="E47" s="16"/>
      <c r="F47" s="40"/>
      <c r="G47" s="16"/>
      <c r="H47" s="204"/>
      <c r="I47" s="2"/>
      <c r="J47" s="204"/>
      <c r="K47" s="2"/>
      <c r="L47" s="204"/>
      <c r="M47" s="2"/>
      <c r="N47" s="204"/>
      <c r="O47" s="2"/>
      <c r="P47" s="204"/>
      <c r="Q47" s="204"/>
      <c r="R47" s="16"/>
      <c r="S47" s="16"/>
      <c r="T47" s="40"/>
      <c r="U47" s="16"/>
      <c r="V47" s="16"/>
      <c r="W47" s="16"/>
      <c r="X47" s="16"/>
      <c r="Y47" s="16"/>
      <c r="Z47" s="16"/>
      <c r="AA47" s="16"/>
      <c r="AB47" s="16"/>
    </row>
    <row r="48" spans="4:28" ht="17.25" customHeight="1">
      <c r="D48" s="147"/>
      <c r="E48" s="22"/>
      <c r="F48" s="147"/>
      <c r="G48" s="22"/>
      <c r="H48" s="196"/>
      <c r="I48" s="194"/>
      <c r="J48" s="196"/>
      <c r="K48" s="194"/>
      <c r="L48" s="196"/>
      <c r="M48" s="194"/>
      <c r="N48" s="196"/>
      <c r="O48" s="194"/>
      <c r="P48" s="2"/>
      <c r="Q48" s="2"/>
      <c r="R48" s="16"/>
      <c r="S48" s="16"/>
      <c r="T48" s="16"/>
      <c r="U48" s="16"/>
      <c r="V48" s="16"/>
      <c r="W48" s="16"/>
      <c r="X48" s="16"/>
      <c r="Y48" s="16"/>
      <c r="Z48" s="16"/>
      <c r="AA48" s="16"/>
      <c r="AB48" s="16"/>
    </row>
    <row r="49" spans="1:28" ht="24.75" customHeight="1" thickBot="1">
      <c r="A49" s="16" t="s">
        <v>303</v>
      </c>
      <c r="D49" s="41">
        <v>136376</v>
      </c>
      <c r="E49" s="41"/>
      <c r="F49" s="41">
        <v>283734</v>
      </c>
      <c r="G49" s="41"/>
      <c r="H49" s="41">
        <v>89435</v>
      </c>
      <c r="I49" s="41"/>
      <c r="J49" s="41">
        <v>19831</v>
      </c>
      <c r="K49" s="41"/>
      <c r="L49" s="41">
        <v>16497</v>
      </c>
      <c r="M49" s="41"/>
      <c r="N49" s="41">
        <v>111355</v>
      </c>
      <c r="O49" s="41"/>
      <c r="P49" s="41">
        <v>698982</v>
      </c>
      <c r="Q49" s="41">
        <v>1356210</v>
      </c>
      <c r="R49" s="16"/>
      <c r="S49" s="16"/>
      <c r="T49" s="16"/>
      <c r="U49" s="16"/>
      <c r="V49" s="16"/>
      <c r="W49" s="16"/>
      <c r="X49" s="16"/>
      <c r="Y49" s="16"/>
      <c r="Z49" s="16"/>
      <c r="AA49" s="16"/>
      <c r="AB49" s="16"/>
    </row>
    <row r="50" spans="4:28" ht="36" customHeight="1">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ht="25.5">
      <c r="A51" s="547" t="s">
        <v>292</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ht="18.75">
      <c r="A52" s="16" t="s">
        <v>295</v>
      </c>
      <c r="B52" s="16" t="s">
        <v>294</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ht="33" customHeight="1">
      <c r="A53" s="548" t="s">
        <v>293</v>
      </c>
      <c r="B53" s="568" t="s">
        <v>15</v>
      </c>
      <c r="C53" s="569"/>
      <c r="D53" s="569"/>
      <c r="E53" s="569"/>
      <c r="F53" s="569"/>
      <c r="G53" s="569"/>
      <c r="H53" s="569"/>
      <c r="I53" s="569"/>
      <c r="J53" s="569"/>
      <c r="K53" s="569"/>
      <c r="L53" s="569"/>
      <c r="M53" s="569"/>
      <c r="N53" s="569"/>
      <c r="O53" s="569"/>
      <c r="P53" s="569"/>
      <c r="Q53" s="569"/>
      <c r="R53" s="16"/>
      <c r="S53" s="16"/>
      <c r="T53" s="16"/>
      <c r="U53" s="16"/>
      <c r="V53" s="16"/>
      <c r="W53" s="16"/>
      <c r="X53" s="16"/>
      <c r="Y53" s="16"/>
      <c r="Z53" s="16"/>
      <c r="AA53" s="16"/>
      <c r="AB53" s="16"/>
    </row>
    <row r="54" spans="1:28" ht="69" customHeight="1">
      <c r="A54" s="566" t="s">
        <v>14</v>
      </c>
      <c r="B54" s="566"/>
      <c r="C54" s="567"/>
      <c r="D54" s="567"/>
      <c r="E54" s="567"/>
      <c r="F54" s="567"/>
      <c r="G54" s="567"/>
      <c r="H54" s="567"/>
      <c r="I54" s="567"/>
      <c r="J54" s="567"/>
      <c r="K54" s="567"/>
      <c r="L54" s="567"/>
      <c r="M54" s="567"/>
      <c r="N54" s="567"/>
      <c r="O54" s="567"/>
      <c r="P54" s="567"/>
      <c r="Q54" s="567"/>
      <c r="R54" s="16"/>
      <c r="S54" s="16"/>
      <c r="T54" s="16"/>
      <c r="U54" s="16"/>
      <c r="V54" s="16"/>
      <c r="W54" s="16"/>
      <c r="X54" s="16"/>
      <c r="Y54" s="16"/>
      <c r="Z54" s="16"/>
      <c r="AA54" s="16"/>
      <c r="AB54" s="16"/>
    </row>
    <row r="55" spans="4:28" ht="18.75">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4:28" ht="18.75">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sheetData>
  <mergeCells count="3">
    <mergeCell ref="A54:Q54"/>
    <mergeCell ref="B53:Q53"/>
    <mergeCell ref="A38:B38"/>
  </mergeCells>
  <printOptions/>
  <pageMargins left="0.7" right="0.4" top="1" bottom="1" header="0.5" footer="0.5"/>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dimension ref="A1:Q424"/>
  <sheetViews>
    <sheetView zoomScale="60" zoomScaleNormal="60" workbookViewId="0" topLeftCell="A26">
      <selection activeCell="B37" sqref="B37"/>
    </sheetView>
  </sheetViews>
  <sheetFormatPr defaultColWidth="8.77734375" defaultRowHeight="15"/>
  <cols>
    <col min="1" max="1" width="1.77734375" style="278" customWidth="1"/>
    <col min="2" max="2" width="73.77734375" style="278" customWidth="1"/>
    <col min="3" max="3" width="2.77734375" style="278" customWidth="1"/>
    <col min="4" max="4" width="17.88671875" style="304" customWidth="1"/>
    <col min="5" max="5" width="1.66796875" style="304" customWidth="1"/>
    <col min="6" max="6" width="18.21484375" style="358" customWidth="1"/>
    <col min="7" max="7" width="1.1171875" style="304" customWidth="1"/>
    <col min="8" max="8" width="5.6640625" style="278" customWidth="1"/>
    <col min="9" max="9" width="12.10546875" style="278" customWidth="1"/>
    <col min="10" max="16384" width="5.6640625" style="278" customWidth="1"/>
  </cols>
  <sheetData>
    <row r="1" spans="1:7" ht="34.5" customHeight="1">
      <c r="A1" s="277"/>
      <c r="B1" s="557" t="s">
        <v>90</v>
      </c>
      <c r="C1" s="557"/>
      <c r="D1" s="557"/>
      <c r="E1" s="557"/>
      <c r="F1" s="557"/>
      <c r="G1" s="277"/>
    </row>
    <row r="2" spans="1:7" ht="45.75" customHeight="1">
      <c r="A2" s="277"/>
      <c r="B2" s="574" t="s">
        <v>280</v>
      </c>
      <c r="C2" s="574"/>
      <c r="D2" s="574"/>
      <c r="E2" s="574"/>
      <c r="F2" s="574"/>
      <c r="G2" s="277"/>
    </row>
    <row r="3" spans="1:7" ht="52.5" customHeight="1">
      <c r="A3" s="575"/>
      <c r="B3" s="575"/>
      <c r="C3" s="575"/>
      <c r="D3" s="575"/>
      <c r="E3" s="575"/>
      <c r="F3" s="575"/>
      <c r="G3" s="575"/>
    </row>
    <row r="4" spans="2:8" ht="25.5">
      <c r="B4" s="279"/>
      <c r="C4" s="279"/>
      <c r="D4" s="555"/>
      <c r="E4" s="555"/>
      <c r="F4" s="555"/>
      <c r="G4" s="280"/>
      <c r="H4" s="280"/>
    </row>
    <row r="5" spans="1:8" ht="24" thickBot="1">
      <c r="A5" s="281"/>
      <c r="B5" s="282" t="s">
        <v>7</v>
      </c>
      <c r="C5" s="283"/>
      <c r="D5" s="556"/>
      <c r="E5" s="556"/>
      <c r="F5" s="556"/>
      <c r="G5" s="284"/>
      <c r="H5" s="285"/>
    </row>
    <row r="6" spans="1:7" ht="36" customHeight="1">
      <c r="A6" s="281"/>
      <c r="B6" s="279"/>
      <c r="C6" s="279"/>
      <c r="D6" s="286" t="s">
        <v>147</v>
      </c>
      <c r="E6" s="287"/>
      <c r="F6" s="288" t="s">
        <v>148</v>
      </c>
      <c r="G6" s="289"/>
    </row>
    <row r="7" spans="1:7" ht="9.75" customHeight="1">
      <c r="A7" s="281"/>
      <c r="B7" s="279"/>
      <c r="C7" s="279"/>
      <c r="D7" s="290"/>
      <c r="E7" s="290"/>
      <c r="F7" s="291"/>
      <c r="G7" s="289"/>
    </row>
    <row r="8" spans="1:7" ht="23.25">
      <c r="A8" s="281"/>
      <c r="B8" s="279"/>
      <c r="C8" s="279"/>
      <c r="D8" s="292" t="s">
        <v>146</v>
      </c>
      <c r="E8" s="293"/>
      <c r="F8" s="294" t="s">
        <v>146</v>
      </c>
      <c r="G8" s="295"/>
    </row>
    <row r="9" spans="1:7" ht="23.25">
      <c r="A9" s="281"/>
      <c r="B9" s="279"/>
      <c r="C9" s="279"/>
      <c r="D9" s="296"/>
      <c r="E9" s="297"/>
      <c r="F9" s="291"/>
      <c r="G9" s="298"/>
    </row>
    <row r="10" spans="2:6" ht="23.25">
      <c r="B10" s="299" t="s">
        <v>237</v>
      </c>
      <c r="C10" s="300"/>
      <c r="D10" s="301"/>
      <c r="E10" s="302"/>
      <c r="F10" s="303"/>
    </row>
    <row r="11" spans="2:14" ht="26.25" customHeight="1">
      <c r="B11" s="305" t="s">
        <v>96</v>
      </c>
      <c r="C11" s="300"/>
      <c r="D11" s="306">
        <v>1212915</v>
      </c>
      <c r="E11" s="302"/>
      <c r="F11" s="307">
        <v>1107406</v>
      </c>
      <c r="G11" s="308"/>
      <c r="H11" s="309"/>
      <c r="I11" s="309"/>
      <c r="J11" s="309"/>
      <c r="K11" s="309"/>
      <c r="L11" s="309"/>
      <c r="M11" s="309"/>
      <c r="N11" s="309"/>
    </row>
    <row r="12" spans="2:14" s="310" customFormat="1" ht="27.75" customHeight="1">
      <c r="B12" s="311" t="s">
        <v>97</v>
      </c>
      <c r="C12" s="312"/>
      <c r="D12" s="313">
        <v>-928673</v>
      </c>
      <c r="E12" s="314"/>
      <c r="F12" s="315">
        <v>-971318</v>
      </c>
      <c r="G12" s="316"/>
      <c r="H12" s="317"/>
      <c r="I12" s="317"/>
      <c r="J12" s="317"/>
      <c r="K12" s="317"/>
      <c r="L12" s="317"/>
      <c r="M12" s="317"/>
      <c r="N12" s="317"/>
    </row>
    <row r="13" spans="2:14" ht="27.75" customHeight="1">
      <c r="B13" s="305"/>
      <c r="C13" s="300"/>
      <c r="D13" s="306">
        <f>SUM(D11:D12)</f>
        <v>284242</v>
      </c>
      <c r="E13" s="301"/>
      <c r="F13" s="307">
        <v>136088</v>
      </c>
      <c r="G13" s="318"/>
      <c r="H13" s="309"/>
      <c r="I13" s="309"/>
      <c r="J13" s="309"/>
      <c r="K13" s="309"/>
      <c r="L13" s="309"/>
      <c r="M13" s="309"/>
      <c r="N13" s="309"/>
    </row>
    <row r="14" spans="2:14" ht="27" customHeight="1">
      <c r="B14" s="305" t="s">
        <v>9</v>
      </c>
      <c r="C14" s="300"/>
      <c r="D14" s="306">
        <v>-74810</v>
      </c>
      <c r="E14" s="302"/>
      <c r="F14" s="315">
        <v>-14884</v>
      </c>
      <c r="G14" s="319"/>
      <c r="H14" s="309"/>
      <c r="I14" s="309"/>
      <c r="J14" s="309"/>
      <c r="K14" s="309"/>
      <c r="L14" s="309"/>
      <c r="M14" s="309"/>
      <c r="N14" s="309"/>
    </row>
    <row r="15" spans="2:7" s="310" customFormat="1" ht="39" customHeight="1">
      <c r="B15" s="320" t="s">
        <v>98</v>
      </c>
      <c r="C15" s="321"/>
      <c r="D15" s="322">
        <f>SUM(D13:D14)</f>
        <v>209432</v>
      </c>
      <c r="E15" s="323"/>
      <c r="F15" s="324">
        <v>121204</v>
      </c>
      <c r="G15" s="325"/>
    </row>
    <row r="16" spans="2:7" ht="18" customHeight="1">
      <c r="B16" s="279"/>
      <c r="C16" s="326"/>
      <c r="D16" s="327"/>
      <c r="E16" s="302"/>
      <c r="F16" s="328"/>
      <c r="G16" s="309"/>
    </row>
    <row r="17" spans="2:7" ht="27" customHeight="1">
      <c r="B17" s="329" t="s">
        <v>99</v>
      </c>
      <c r="C17" s="326"/>
      <c r="D17" s="306"/>
      <c r="E17" s="302"/>
      <c r="F17" s="307"/>
      <c r="G17" s="308"/>
    </row>
    <row r="18" spans="2:7" s="310" customFormat="1" ht="27.75" customHeight="1">
      <c r="B18" s="333" t="s">
        <v>25</v>
      </c>
      <c r="C18" s="334"/>
      <c r="D18" s="335">
        <v>-68813</v>
      </c>
      <c r="E18" s="332"/>
      <c r="F18" s="340">
        <v>-104886</v>
      </c>
      <c r="G18" s="317"/>
    </row>
    <row r="19" spans="2:7" s="310" customFormat="1" ht="27.75" customHeight="1">
      <c r="B19" s="330" t="s">
        <v>134</v>
      </c>
      <c r="C19" s="312"/>
      <c r="D19" s="331">
        <v>10428</v>
      </c>
      <c r="E19" s="332"/>
      <c r="F19" s="473">
        <v>29615</v>
      </c>
      <c r="G19" s="474"/>
    </row>
    <row r="20" spans="2:7" s="310" customFormat="1" ht="30.75" customHeight="1">
      <c r="B20" s="333"/>
      <c r="C20" s="334"/>
      <c r="D20" s="336">
        <f>SUM(D18:D19)</f>
        <v>-58385</v>
      </c>
      <c r="E20" s="337"/>
      <c r="F20" s="324">
        <v>-75271</v>
      </c>
      <c r="G20" s="325"/>
    </row>
    <row r="21" spans="1:6" ht="18" customHeight="1">
      <c r="A21" s="338"/>
      <c r="B21" s="339"/>
      <c r="C21" s="326"/>
      <c r="D21" s="306"/>
      <c r="E21" s="302"/>
      <c r="F21" s="307"/>
    </row>
    <row r="22" spans="2:6" ht="23.25" customHeight="1">
      <c r="B22" s="329" t="s">
        <v>100</v>
      </c>
      <c r="C22" s="326"/>
      <c r="D22" s="306"/>
      <c r="E22" s="302"/>
      <c r="F22" s="307"/>
    </row>
    <row r="23" spans="2:6" ht="29.25" customHeight="1">
      <c r="B23" s="279" t="s">
        <v>101</v>
      </c>
      <c r="C23" s="326"/>
      <c r="D23" s="306">
        <v>-14510</v>
      </c>
      <c r="E23" s="302"/>
      <c r="F23" s="307">
        <v>-7365</v>
      </c>
    </row>
    <row r="24" spans="2:6" ht="29.25" customHeight="1">
      <c r="B24" s="279" t="s">
        <v>133</v>
      </c>
      <c r="C24" s="326"/>
      <c r="D24" s="306">
        <v>41057</v>
      </c>
      <c r="E24" s="302"/>
      <c r="F24" s="307">
        <v>77980</v>
      </c>
    </row>
    <row r="25" spans="2:6" ht="33" customHeight="1">
      <c r="B25" s="279" t="s">
        <v>102</v>
      </c>
      <c r="C25" s="326"/>
      <c r="D25" s="306">
        <v>-88910</v>
      </c>
      <c r="E25" s="302"/>
      <c r="F25" s="340">
        <v>-86907</v>
      </c>
    </row>
    <row r="26" spans="2:6" ht="33" customHeight="1">
      <c r="B26" s="279" t="s">
        <v>134</v>
      </c>
      <c r="C26" s="326"/>
      <c r="D26" s="306">
        <v>-16121</v>
      </c>
      <c r="E26" s="302"/>
      <c r="F26" s="340">
        <v>-12658</v>
      </c>
    </row>
    <row r="27" spans="2:7" s="310" customFormat="1" ht="29.25" customHeight="1">
      <c r="B27" s="341"/>
      <c r="C27" s="334"/>
      <c r="D27" s="336">
        <f>SUM(D23:D26)</f>
        <v>-78484</v>
      </c>
      <c r="E27" s="323"/>
      <c r="F27" s="324">
        <v>-28950</v>
      </c>
      <c r="G27" s="342"/>
    </row>
    <row r="28" spans="2:6" ht="18" customHeight="1">
      <c r="B28" s="279"/>
      <c r="C28" s="326"/>
      <c r="D28" s="186"/>
      <c r="E28" s="187"/>
      <c r="F28" s="152"/>
    </row>
    <row r="29" spans="2:6" ht="27" customHeight="1">
      <c r="B29" s="343" t="s">
        <v>16</v>
      </c>
      <c r="C29" s="326"/>
      <c r="D29" s="306">
        <f>D27+D20+D15</f>
        <v>72563</v>
      </c>
      <c r="E29" s="302"/>
      <c r="F29" s="307">
        <v>16983</v>
      </c>
    </row>
    <row r="30" spans="2:6" ht="27.75" customHeight="1">
      <c r="B30" s="343" t="s">
        <v>103</v>
      </c>
      <c r="C30" s="326"/>
      <c r="D30" s="306">
        <v>923</v>
      </c>
      <c r="E30" s="302"/>
      <c r="F30" s="307">
        <v>456</v>
      </c>
    </row>
    <row r="31" spans="2:7" ht="27.75" customHeight="1">
      <c r="B31" s="344" t="s">
        <v>104</v>
      </c>
      <c r="C31" s="326"/>
      <c r="D31" s="345">
        <v>-39323</v>
      </c>
      <c r="E31" s="346"/>
      <c r="F31" s="315">
        <v>-56762</v>
      </c>
      <c r="G31" s="347"/>
    </row>
    <row r="32" spans="2:7" s="310" customFormat="1" ht="31.5" customHeight="1" thickBot="1">
      <c r="B32" s="348" t="s">
        <v>105</v>
      </c>
      <c r="C32" s="349"/>
      <c r="D32" s="350">
        <f>SUM(D29:D31)</f>
        <v>34163</v>
      </c>
      <c r="E32" s="351"/>
      <c r="F32" s="352">
        <v>-39323</v>
      </c>
      <c r="G32" s="353"/>
    </row>
    <row r="33" spans="2:7" s="310" customFormat="1" ht="31.5" customHeight="1">
      <c r="B33" s="348"/>
      <c r="C33" s="349"/>
      <c r="D33" s="485"/>
      <c r="E33" s="486"/>
      <c r="F33" s="340"/>
      <c r="G33" s="316"/>
    </row>
    <row r="34" spans="2:7" s="310" customFormat="1" ht="31.5" customHeight="1">
      <c r="B34" s="348" t="s">
        <v>282</v>
      </c>
      <c r="C34" s="349"/>
      <c r="D34" s="485"/>
      <c r="E34" s="486"/>
      <c r="F34" s="340"/>
      <c r="G34" s="316"/>
    </row>
    <row r="35" spans="2:7" s="310" customFormat="1" ht="31.5" customHeight="1">
      <c r="B35" s="487" t="s">
        <v>283</v>
      </c>
      <c r="C35" s="349"/>
      <c r="D35" s="485">
        <v>92973</v>
      </c>
      <c r="E35" s="486"/>
      <c r="F35" s="307">
        <v>54593</v>
      </c>
      <c r="G35" s="316"/>
    </row>
    <row r="36" spans="2:7" s="310" customFormat="1" ht="31.5" customHeight="1">
      <c r="B36" s="487" t="s">
        <v>284</v>
      </c>
      <c r="C36" s="349"/>
      <c r="D36" s="485">
        <v>-58810</v>
      </c>
      <c r="E36" s="486"/>
      <c r="F36" s="315">
        <v>-93916</v>
      </c>
      <c r="G36" s="316"/>
    </row>
    <row r="37" spans="2:7" s="310" customFormat="1" ht="31.5" customHeight="1" thickBot="1">
      <c r="B37" s="348" t="s">
        <v>105</v>
      </c>
      <c r="C37" s="349"/>
      <c r="D37" s="350">
        <f>SUM(D35:D36)</f>
        <v>34163</v>
      </c>
      <c r="E37" s="351"/>
      <c r="F37" s="352">
        <v>-39323</v>
      </c>
      <c r="G37" s="353"/>
    </row>
    <row r="38" spans="2:6" ht="51.75" customHeight="1">
      <c r="B38" s="279"/>
      <c r="C38" s="326"/>
      <c r="D38" s="150"/>
      <c r="E38" s="354"/>
      <c r="F38" s="153"/>
    </row>
    <row r="39" spans="2:17" ht="42.75" customHeight="1">
      <c r="B39" s="572" t="s">
        <v>17</v>
      </c>
      <c r="C39" s="573"/>
      <c r="D39" s="573"/>
      <c r="E39" s="573"/>
      <c r="F39" s="573"/>
      <c r="G39" s="573"/>
      <c r="H39" s="355"/>
      <c r="I39" s="355"/>
      <c r="J39" s="355"/>
      <c r="K39" s="355"/>
      <c r="L39" s="355"/>
      <c r="M39" s="355"/>
      <c r="N39" s="355"/>
      <c r="O39" s="355"/>
      <c r="P39" s="355"/>
      <c r="Q39" s="355"/>
    </row>
    <row r="40" spans="2:6" ht="18" customHeight="1">
      <c r="B40" s="279"/>
      <c r="C40" s="326"/>
      <c r="D40" s="354"/>
      <c r="E40" s="354"/>
      <c r="F40" s="356"/>
    </row>
    <row r="41" spans="2:6" ht="18" customHeight="1">
      <c r="B41" s="279"/>
      <c r="C41" s="326"/>
      <c r="D41" s="354"/>
      <c r="E41" s="354"/>
      <c r="F41" s="356"/>
    </row>
    <row r="42" spans="2:6" ht="18" customHeight="1">
      <c r="B42" s="279"/>
      <c r="C42" s="326"/>
      <c r="D42" s="354"/>
      <c r="E42" s="354"/>
      <c r="F42" s="356"/>
    </row>
    <row r="43" spans="2:6" ht="23.25">
      <c r="B43" s="279"/>
      <c r="C43" s="326"/>
      <c r="D43" s="354"/>
      <c r="E43" s="354"/>
      <c r="F43" s="356"/>
    </row>
    <row r="44" spans="2:6" ht="23.25">
      <c r="B44" s="279"/>
      <c r="C44" s="326"/>
      <c r="D44" s="354"/>
      <c r="E44" s="354"/>
      <c r="F44" s="356"/>
    </row>
    <row r="45" spans="2:6" ht="23.25">
      <c r="B45" s="279"/>
      <c r="C45" s="326"/>
      <c r="D45" s="354"/>
      <c r="E45" s="354"/>
      <c r="F45" s="356"/>
    </row>
    <row r="46" spans="2:6" ht="23.25">
      <c r="B46" s="279"/>
      <c r="C46" s="326"/>
      <c r="D46" s="354"/>
      <c r="E46" s="354"/>
      <c r="F46" s="356"/>
    </row>
    <row r="47" spans="2:6" ht="23.25">
      <c r="B47" s="279"/>
      <c r="C47" s="326"/>
      <c r="D47" s="354"/>
      <c r="E47" s="354"/>
      <c r="F47" s="356"/>
    </row>
    <row r="48" spans="2:6" ht="23.25">
      <c r="B48" s="279"/>
      <c r="C48" s="326"/>
      <c r="D48" s="354"/>
      <c r="E48" s="354"/>
      <c r="F48" s="356"/>
    </row>
    <row r="49" spans="2:6" ht="23.25">
      <c r="B49" s="279"/>
      <c r="C49" s="326"/>
      <c r="D49" s="354"/>
      <c r="E49" s="354"/>
      <c r="F49" s="356"/>
    </row>
    <row r="50" spans="2:6" ht="23.25">
      <c r="B50" s="279"/>
      <c r="C50" s="326"/>
      <c r="D50" s="354"/>
      <c r="E50" s="354"/>
      <c r="F50" s="356"/>
    </row>
    <row r="51" spans="2:6" ht="23.25">
      <c r="B51" s="279"/>
      <c r="C51" s="326"/>
      <c r="D51" s="354"/>
      <c r="E51" s="354"/>
      <c r="F51" s="356"/>
    </row>
    <row r="52" spans="2:6" ht="23.25">
      <c r="B52" s="279"/>
      <c r="C52" s="326"/>
      <c r="D52" s="354"/>
      <c r="E52" s="354"/>
      <c r="F52" s="356"/>
    </row>
    <row r="53" spans="2:6" ht="23.25">
      <c r="B53" s="279"/>
      <c r="C53" s="326"/>
      <c r="D53" s="354"/>
      <c r="E53" s="354"/>
      <c r="F53" s="356"/>
    </row>
    <row r="54" spans="2:6" ht="23.25">
      <c r="B54" s="279"/>
      <c r="C54" s="326"/>
      <c r="D54" s="354"/>
      <c r="E54" s="354"/>
      <c r="F54" s="356"/>
    </row>
    <row r="55" spans="2:6" ht="23.25">
      <c r="B55" s="279"/>
      <c r="C55" s="326"/>
      <c r="D55" s="354"/>
      <c r="E55" s="354"/>
      <c r="F55" s="356"/>
    </row>
    <row r="56" spans="2:6" ht="23.25">
      <c r="B56" s="279"/>
      <c r="C56" s="326"/>
      <c r="D56" s="354"/>
      <c r="E56" s="354"/>
      <c r="F56" s="356"/>
    </row>
    <row r="57" spans="2:6" ht="23.25">
      <c r="B57" s="279"/>
      <c r="C57" s="326"/>
      <c r="D57" s="354"/>
      <c r="E57" s="354"/>
      <c r="F57" s="356"/>
    </row>
    <row r="58" spans="2:6" ht="23.25">
      <c r="B58" s="279"/>
      <c r="C58" s="326"/>
      <c r="D58" s="354"/>
      <c r="E58" s="354"/>
      <c r="F58" s="356"/>
    </row>
    <row r="59" spans="2:6" ht="23.25">
      <c r="B59" s="279"/>
      <c r="C59" s="326"/>
      <c r="D59" s="354"/>
      <c r="E59" s="354"/>
      <c r="F59" s="356"/>
    </row>
    <row r="60" spans="2:6" ht="23.25">
      <c r="B60" s="279"/>
      <c r="C60" s="326"/>
      <c r="D60" s="354"/>
      <c r="E60" s="354"/>
      <c r="F60" s="356"/>
    </row>
    <row r="61" spans="2:6" ht="23.25">
      <c r="B61" s="279"/>
      <c r="C61" s="326"/>
      <c r="D61" s="354"/>
      <c r="E61" s="354"/>
      <c r="F61" s="356"/>
    </row>
    <row r="62" spans="2:6" ht="23.25">
      <c r="B62" s="279"/>
      <c r="C62" s="326"/>
      <c r="D62" s="354"/>
      <c r="E62" s="354"/>
      <c r="F62" s="356"/>
    </row>
    <row r="63" spans="2:6" ht="23.25">
      <c r="B63" s="279"/>
      <c r="C63" s="326"/>
      <c r="D63" s="354"/>
      <c r="E63" s="354"/>
      <c r="F63" s="356"/>
    </row>
    <row r="64" spans="2:6" ht="23.25">
      <c r="B64" s="279"/>
      <c r="C64" s="326"/>
      <c r="D64" s="354"/>
      <c r="E64" s="354"/>
      <c r="F64" s="356"/>
    </row>
    <row r="65" spans="2:6" ht="23.25">
      <c r="B65" s="279"/>
      <c r="C65" s="326"/>
      <c r="D65" s="354"/>
      <c r="E65" s="354"/>
      <c r="F65" s="356"/>
    </row>
    <row r="66" spans="2:6" ht="23.25">
      <c r="B66" s="279"/>
      <c r="C66" s="326"/>
      <c r="D66" s="354"/>
      <c r="E66" s="354"/>
      <c r="F66" s="356"/>
    </row>
    <row r="67" spans="2:6" ht="23.25">
      <c r="B67" s="279"/>
      <c r="C67" s="326"/>
      <c r="D67" s="354"/>
      <c r="E67" s="354"/>
      <c r="F67" s="356"/>
    </row>
    <row r="68" spans="2:6" ht="23.25">
      <c r="B68" s="279"/>
      <c r="C68" s="326"/>
      <c r="D68" s="354"/>
      <c r="E68" s="354"/>
      <c r="F68" s="356"/>
    </row>
    <row r="69" spans="2:6" ht="23.25">
      <c r="B69" s="279"/>
      <c r="C69" s="326"/>
      <c r="D69" s="354"/>
      <c r="E69" s="354"/>
      <c r="F69" s="356"/>
    </row>
    <row r="70" spans="2:6" ht="23.25">
      <c r="B70" s="279"/>
      <c r="C70" s="326"/>
      <c r="D70" s="354"/>
      <c r="E70" s="354"/>
      <c r="F70" s="356"/>
    </row>
    <row r="71" spans="2:6" ht="23.25">
      <c r="B71" s="279"/>
      <c r="C71" s="326"/>
      <c r="D71" s="354"/>
      <c r="E71" s="354"/>
      <c r="F71" s="356"/>
    </row>
    <row r="72" spans="2:6" ht="23.25">
      <c r="B72" s="279"/>
      <c r="C72" s="326"/>
      <c r="D72" s="354"/>
      <c r="E72" s="354"/>
      <c r="F72" s="356"/>
    </row>
    <row r="73" spans="2:6" ht="23.25">
      <c r="B73" s="279"/>
      <c r="C73" s="326"/>
      <c r="D73" s="354"/>
      <c r="E73" s="354"/>
      <c r="F73" s="356"/>
    </row>
    <row r="74" spans="2:6" ht="23.25">
      <c r="B74" s="279"/>
      <c r="C74" s="326"/>
      <c r="D74" s="354"/>
      <c r="E74" s="354"/>
      <c r="F74" s="356"/>
    </row>
    <row r="75" spans="2:6" ht="23.25">
      <c r="B75" s="279"/>
      <c r="C75" s="326"/>
      <c r="D75" s="354"/>
      <c r="E75" s="354"/>
      <c r="F75" s="356"/>
    </row>
    <row r="76" spans="2:6" ht="23.25">
      <c r="B76" s="279"/>
      <c r="C76" s="326"/>
      <c r="D76" s="354"/>
      <c r="E76" s="354"/>
      <c r="F76" s="356"/>
    </row>
    <row r="77" spans="2:6" ht="23.25">
      <c r="B77" s="279"/>
      <c r="C77" s="326"/>
      <c r="D77" s="354"/>
      <c r="E77" s="354"/>
      <c r="F77" s="356"/>
    </row>
    <row r="78" spans="2:6" ht="23.25">
      <c r="B78" s="279"/>
      <c r="C78" s="326"/>
      <c r="D78" s="354"/>
      <c r="E78" s="354"/>
      <c r="F78" s="356"/>
    </row>
    <row r="79" spans="2:6" ht="23.25">
      <c r="B79" s="279"/>
      <c r="C79" s="326"/>
      <c r="D79" s="354"/>
      <c r="E79" s="354"/>
      <c r="F79" s="356"/>
    </row>
    <row r="80" spans="2:6" ht="23.25">
      <c r="B80" s="279"/>
      <c r="C80" s="326"/>
      <c r="D80" s="354"/>
      <c r="E80" s="354"/>
      <c r="F80" s="356"/>
    </row>
    <row r="81" spans="3:6" ht="18.75">
      <c r="C81" s="309"/>
      <c r="D81" s="308"/>
      <c r="E81" s="308"/>
      <c r="F81" s="357"/>
    </row>
    <row r="82" spans="3:6" ht="18.75">
      <c r="C82" s="309"/>
      <c r="D82" s="308"/>
      <c r="E82" s="308"/>
      <c r="F82" s="357"/>
    </row>
    <row r="83" spans="3:6" ht="18.75">
      <c r="C83" s="309"/>
      <c r="D83" s="308"/>
      <c r="E83" s="308"/>
      <c r="F83" s="357"/>
    </row>
    <row r="84" spans="3:6" ht="18.75">
      <c r="C84" s="309"/>
      <c r="D84" s="308"/>
      <c r="E84" s="308"/>
      <c r="F84" s="357"/>
    </row>
    <row r="85" spans="3:6" ht="18.75">
      <c r="C85" s="309"/>
      <c r="D85" s="308"/>
      <c r="E85" s="308"/>
      <c r="F85" s="357"/>
    </row>
    <row r="86" spans="3:6" ht="18.75">
      <c r="C86" s="309"/>
      <c r="D86" s="308"/>
      <c r="E86" s="308"/>
      <c r="F86" s="357"/>
    </row>
    <row r="87" spans="3:6" ht="18.75">
      <c r="C87" s="309"/>
      <c r="D87" s="308"/>
      <c r="E87" s="308"/>
      <c r="F87" s="357"/>
    </row>
    <row r="88" spans="3:6" ht="18.75">
      <c r="C88" s="309"/>
      <c r="D88" s="308"/>
      <c r="E88" s="308"/>
      <c r="F88" s="357"/>
    </row>
    <row r="89" spans="3:6" ht="18.75">
      <c r="C89" s="309"/>
      <c r="D89" s="308"/>
      <c r="E89" s="308"/>
      <c r="F89" s="357"/>
    </row>
    <row r="90" spans="3:6" ht="18.75">
      <c r="C90" s="309"/>
      <c r="D90" s="308"/>
      <c r="E90" s="308"/>
      <c r="F90" s="357"/>
    </row>
    <row r="91" spans="3:6" ht="18.75">
      <c r="C91" s="309"/>
      <c r="D91" s="308"/>
      <c r="E91" s="308"/>
      <c r="F91" s="357"/>
    </row>
    <row r="92" spans="3:6" ht="18.75">
      <c r="C92" s="309"/>
      <c r="D92" s="308"/>
      <c r="E92" s="308"/>
      <c r="F92" s="357"/>
    </row>
    <row r="93" spans="3:6" ht="18.75">
      <c r="C93" s="309"/>
      <c r="D93" s="308"/>
      <c r="E93" s="308"/>
      <c r="F93" s="357"/>
    </row>
    <row r="94" spans="3:6" ht="18.75">
      <c r="C94" s="309"/>
      <c r="D94" s="308"/>
      <c r="E94" s="308"/>
      <c r="F94" s="357"/>
    </row>
    <row r="95" spans="3:6" ht="18.75">
      <c r="C95" s="309"/>
      <c r="D95" s="308"/>
      <c r="E95" s="308"/>
      <c r="F95" s="357"/>
    </row>
    <row r="96" spans="3:6" ht="18.75">
      <c r="C96" s="309"/>
      <c r="D96" s="308"/>
      <c r="E96" s="308"/>
      <c r="F96" s="357"/>
    </row>
    <row r="97" spans="3:6" ht="18.75">
      <c r="C97" s="309"/>
      <c r="D97" s="308"/>
      <c r="E97" s="308"/>
      <c r="F97" s="357"/>
    </row>
    <row r="98" spans="3:6" ht="18.75">
      <c r="C98" s="309"/>
      <c r="D98" s="308"/>
      <c r="E98" s="308"/>
      <c r="F98" s="357"/>
    </row>
    <row r="99" spans="3:6" ht="18.75">
      <c r="C99" s="309"/>
      <c r="D99" s="308"/>
      <c r="E99" s="308"/>
      <c r="F99" s="357"/>
    </row>
    <row r="100" spans="3:6" ht="18.75">
      <c r="C100" s="309"/>
      <c r="D100" s="308"/>
      <c r="E100" s="308"/>
      <c r="F100" s="357"/>
    </row>
    <row r="101" spans="3:6" ht="18.75">
      <c r="C101" s="309"/>
      <c r="D101" s="308"/>
      <c r="E101" s="308"/>
      <c r="F101" s="357"/>
    </row>
    <row r="102" spans="3:6" ht="18.75">
      <c r="C102" s="309"/>
      <c r="D102" s="308"/>
      <c r="E102" s="308"/>
      <c r="F102" s="357"/>
    </row>
    <row r="103" spans="3:6" ht="18.75">
      <c r="C103" s="309"/>
      <c r="D103" s="308"/>
      <c r="E103" s="308"/>
      <c r="F103" s="357"/>
    </row>
    <row r="104" spans="3:6" ht="18.75">
      <c r="C104" s="309"/>
      <c r="D104" s="308"/>
      <c r="E104" s="308"/>
      <c r="F104" s="357"/>
    </row>
    <row r="105" spans="3:6" ht="18.75">
      <c r="C105" s="309"/>
      <c r="D105" s="308"/>
      <c r="E105" s="308"/>
      <c r="F105" s="357"/>
    </row>
    <row r="106" spans="3:6" ht="18.75">
      <c r="C106" s="309"/>
      <c r="D106" s="308"/>
      <c r="E106" s="308"/>
      <c r="F106" s="357"/>
    </row>
    <row r="107" spans="3:6" ht="18.75">
      <c r="C107" s="309"/>
      <c r="D107" s="308"/>
      <c r="E107" s="308"/>
      <c r="F107" s="357"/>
    </row>
    <row r="108" spans="3:6" ht="18.75">
      <c r="C108" s="309"/>
      <c r="D108" s="308"/>
      <c r="E108" s="308"/>
      <c r="F108" s="357"/>
    </row>
    <row r="109" spans="3:6" ht="18.75">
      <c r="C109" s="309"/>
      <c r="D109" s="308"/>
      <c r="E109" s="308"/>
      <c r="F109" s="357"/>
    </row>
    <row r="110" spans="3:6" ht="18.75">
      <c r="C110" s="309"/>
      <c r="D110" s="308"/>
      <c r="E110" s="308"/>
      <c r="F110" s="357"/>
    </row>
    <row r="111" spans="3:6" ht="18.75">
      <c r="C111" s="309"/>
      <c r="D111" s="308"/>
      <c r="E111" s="308"/>
      <c r="F111" s="357"/>
    </row>
    <row r="112" spans="3:6" ht="18.75">
      <c r="C112" s="309"/>
      <c r="D112" s="308"/>
      <c r="E112" s="308"/>
      <c r="F112" s="357"/>
    </row>
    <row r="113" spans="3:6" ht="18.75">
      <c r="C113" s="309"/>
      <c r="D113" s="308"/>
      <c r="E113" s="308"/>
      <c r="F113" s="357"/>
    </row>
    <row r="114" spans="3:6" ht="18.75">
      <c r="C114" s="309"/>
      <c r="D114" s="308"/>
      <c r="E114" s="308"/>
      <c r="F114" s="357"/>
    </row>
    <row r="115" spans="3:6" ht="18.75">
      <c r="C115" s="309"/>
      <c r="D115" s="308"/>
      <c r="E115" s="308"/>
      <c r="F115" s="357"/>
    </row>
    <row r="116" spans="3:6" ht="18.75">
      <c r="C116" s="309"/>
      <c r="D116" s="308"/>
      <c r="E116" s="308"/>
      <c r="F116" s="357"/>
    </row>
    <row r="117" spans="3:6" ht="18.75">
      <c r="C117" s="309"/>
      <c r="D117" s="308"/>
      <c r="E117" s="308"/>
      <c r="F117" s="357"/>
    </row>
    <row r="118" spans="3:6" ht="18.75">
      <c r="C118" s="309"/>
      <c r="D118" s="308"/>
      <c r="E118" s="308"/>
      <c r="F118" s="357"/>
    </row>
    <row r="119" spans="3:6" ht="18.75">
      <c r="C119" s="309"/>
      <c r="D119" s="308"/>
      <c r="E119" s="308"/>
      <c r="F119" s="357"/>
    </row>
    <row r="120" spans="3:6" ht="18.75">
      <c r="C120" s="309"/>
      <c r="D120" s="308"/>
      <c r="E120" s="308"/>
      <c r="F120" s="357"/>
    </row>
    <row r="121" spans="3:6" ht="18.75">
      <c r="C121" s="309"/>
      <c r="D121" s="308"/>
      <c r="E121" s="308"/>
      <c r="F121" s="357"/>
    </row>
    <row r="122" spans="3:6" ht="18.75">
      <c r="C122" s="309"/>
      <c r="D122" s="308"/>
      <c r="E122" s="308"/>
      <c r="F122" s="357"/>
    </row>
    <row r="123" spans="3:6" ht="18.75">
      <c r="C123" s="309"/>
      <c r="D123" s="308"/>
      <c r="E123" s="308"/>
      <c r="F123" s="357"/>
    </row>
    <row r="124" spans="3:6" ht="18.75">
      <c r="C124" s="309"/>
      <c r="D124" s="308"/>
      <c r="E124" s="308"/>
      <c r="F124" s="357"/>
    </row>
    <row r="125" spans="3:6" ht="18.75">
      <c r="C125" s="309"/>
      <c r="D125" s="308"/>
      <c r="E125" s="308"/>
      <c r="F125" s="357"/>
    </row>
    <row r="126" spans="3:6" ht="18.75">
      <c r="C126" s="309"/>
      <c r="D126" s="308"/>
      <c r="E126" s="308"/>
      <c r="F126" s="357"/>
    </row>
    <row r="127" spans="3:6" ht="18.75">
      <c r="C127" s="309"/>
      <c r="D127" s="308"/>
      <c r="E127" s="308"/>
      <c r="F127" s="357"/>
    </row>
    <row r="128" spans="3:6" ht="18.75">
      <c r="C128" s="309"/>
      <c r="D128" s="308"/>
      <c r="E128" s="308"/>
      <c r="F128" s="357"/>
    </row>
    <row r="129" spans="3:6" ht="18.75">
      <c r="C129" s="309"/>
      <c r="D129" s="308"/>
      <c r="E129" s="308"/>
      <c r="F129" s="357"/>
    </row>
    <row r="130" spans="3:6" ht="18.75">
      <c r="C130" s="309"/>
      <c r="D130" s="308"/>
      <c r="E130" s="308"/>
      <c r="F130" s="357"/>
    </row>
    <row r="131" spans="3:6" ht="18.75">
      <c r="C131" s="309"/>
      <c r="D131" s="308"/>
      <c r="E131" s="308"/>
      <c r="F131" s="357"/>
    </row>
    <row r="132" spans="3:6" ht="18.75">
      <c r="C132" s="309"/>
      <c r="D132" s="308"/>
      <c r="E132" s="308"/>
      <c r="F132" s="357"/>
    </row>
    <row r="133" spans="3:6" ht="18.75">
      <c r="C133" s="309"/>
      <c r="D133" s="308"/>
      <c r="E133" s="308"/>
      <c r="F133" s="357"/>
    </row>
    <row r="134" spans="3:6" ht="18.75">
      <c r="C134" s="309"/>
      <c r="D134" s="308"/>
      <c r="E134" s="308"/>
      <c r="F134" s="357"/>
    </row>
    <row r="135" spans="3:6" ht="18.75">
      <c r="C135" s="309"/>
      <c r="D135" s="308"/>
      <c r="E135" s="308"/>
      <c r="F135" s="357"/>
    </row>
    <row r="136" spans="3:6" ht="18.75">
      <c r="C136" s="309"/>
      <c r="D136" s="308"/>
      <c r="E136" s="308"/>
      <c r="F136" s="357"/>
    </row>
    <row r="137" spans="3:6" ht="18.75">
      <c r="C137" s="309"/>
      <c r="D137" s="308"/>
      <c r="E137" s="308"/>
      <c r="F137" s="357"/>
    </row>
    <row r="138" spans="3:6" ht="18.75">
      <c r="C138" s="309"/>
      <c r="D138" s="308"/>
      <c r="E138" s="308"/>
      <c r="F138" s="357"/>
    </row>
    <row r="139" spans="3:6" ht="18.75">
      <c r="C139" s="309"/>
      <c r="D139" s="308"/>
      <c r="E139" s="308"/>
      <c r="F139" s="357"/>
    </row>
    <row r="140" spans="3:6" ht="18.75">
      <c r="C140" s="309"/>
      <c r="D140" s="308"/>
      <c r="E140" s="308"/>
      <c r="F140" s="357"/>
    </row>
    <row r="141" spans="3:6" ht="18.75">
      <c r="C141" s="309"/>
      <c r="D141" s="308"/>
      <c r="E141" s="308"/>
      <c r="F141" s="357"/>
    </row>
    <row r="142" spans="3:6" ht="18.75">
      <c r="C142" s="309"/>
      <c r="D142" s="308"/>
      <c r="E142" s="308"/>
      <c r="F142" s="357"/>
    </row>
    <row r="143" spans="3:6" ht="18.75">
      <c r="C143" s="309"/>
      <c r="D143" s="308"/>
      <c r="E143" s="308"/>
      <c r="F143" s="357"/>
    </row>
    <row r="144" spans="3:6" ht="18.75">
      <c r="C144" s="309"/>
      <c r="D144" s="308"/>
      <c r="E144" s="308"/>
      <c r="F144" s="357"/>
    </row>
    <row r="145" spans="3:6" ht="18.75">
      <c r="C145" s="309"/>
      <c r="D145" s="308"/>
      <c r="E145" s="308"/>
      <c r="F145" s="357"/>
    </row>
    <row r="146" spans="3:6" ht="18.75">
      <c r="C146" s="309"/>
      <c r="D146" s="308"/>
      <c r="E146" s="308"/>
      <c r="F146" s="357"/>
    </row>
    <row r="147" spans="3:6" ht="18.75">
      <c r="C147" s="309"/>
      <c r="D147" s="308"/>
      <c r="E147" s="308"/>
      <c r="F147" s="357"/>
    </row>
    <row r="148" spans="3:6" ht="18.75">
      <c r="C148" s="309"/>
      <c r="D148" s="308"/>
      <c r="E148" s="308"/>
      <c r="F148" s="357"/>
    </row>
    <row r="149" spans="3:6" ht="18.75">
      <c r="C149" s="309"/>
      <c r="D149" s="308"/>
      <c r="E149" s="308"/>
      <c r="F149" s="357"/>
    </row>
    <row r="150" spans="3:6" ht="18.75">
      <c r="C150" s="309"/>
      <c r="D150" s="308"/>
      <c r="E150" s="308"/>
      <c r="F150" s="357"/>
    </row>
    <row r="151" spans="3:6" ht="18.75">
      <c r="C151" s="309"/>
      <c r="D151" s="308"/>
      <c r="E151" s="308"/>
      <c r="F151" s="357"/>
    </row>
    <row r="152" spans="3:6" ht="18.75">
      <c r="C152" s="309"/>
      <c r="D152" s="308"/>
      <c r="E152" s="308"/>
      <c r="F152" s="357"/>
    </row>
    <row r="153" spans="3:6" ht="18.75">
      <c r="C153" s="309"/>
      <c r="D153" s="308"/>
      <c r="E153" s="308"/>
      <c r="F153" s="357"/>
    </row>
    <row r="154" spans="3:6" ht="18.75">
      <c r="C154" s="309"/>
      <c r="D154" s="308"/>
      <c r="E154" s="308"/>
      <c r="F154" s="357"/>
    </row>
    <row r="155" spans="3:6" ht="18.75">
      <c r="C155" s="309"/>
      <c r="D155" s="308"/>
      <c r="E155" s="308"/>
      <c r="F155" s="357"/>
    </row>
    <row r="156" spans="3:6" ht="18.75">
      <c r="C156" s="309"/>
      <c r="D156" s="308"/>
      <c r="E156" s="308"/>
      <c r="F156" s="357"/>
    </row>
    <row r="157" spans="3:6" ht="18.75">
      <c r="C157" s="309"/>
      <c r="D157" s="308"/>
      <c r="E157" s="308"/>
      <c r="F157" s="357"/>
    </row>
    <row r="158" spans="3:6" ht="18.75">
      <c r="C158" s="309"/>
      <c r="D158" s="308"/>
      <c r="E158" s="308"/>
      <c r="F158" s="357"/>
    </row>
    <row r="159" spans="3:6" ht="18.75">
      <c r="C159" s="309"/>
      <c r="D159" s="308"/>
      <c r="E159" s="308"/>
      <c r="F159" s="357"/>
    </row>
    <row r="160" spans="3:6" ht="18.75">
      <c r="C160" s="309"/>
      <c r="D160" s="308"/>
      <c r="E160" s="308"/>
      <c r="F160" s="357"/>
    </row>
    <row r="161" spans="3:6" ht="18.75">
      <c r="C161" s="309"/>
      <c r="D161" s="308"/>
      <c r="E161" s="308"/>
      <c r="F161" s="357"/>
    </row>
    <row r="162" spans="3:6" ht="18.75">
      <c r="C162" s="309"/>
      <c r="D162" s="308"/>
      <c r="E162" s="308"/>
      <c r="F162" s="357"/>
    </row>
    <row r="163" spans="3:6" ht="18.75">
      <c r="C163" s="309"/>
      <c r="D163" s="308"/>
      <c r="E163" s="308"/>
      <c r="F163" s="357"/>
    </row>
    <row r="164" spans="3:6" ht="18.75">
      <c r="C164" s="309"/>
      <c r="D164" s="308"/>
      <c r="E164" s="308"/>
      <c r="F164" s="357"/>
    </row>
    <row r="165" spans="3:6" ht="18.75">
      <c r="C165" s="309"/>
      <c r="D165" s="308"/>
      <c r="E165" s="308"/>
      <c r="F165" s="357"/>
    </row>
    <row r="166" spans="3:6" ht="18.75">
      <c r="C166" s="309"/>
      <c r="D166" s="308"/>
      <c r="E166" s="308"/>
      <c r="F166" s="357"/>
    </row>
    <row r="167" spans="3:6" ht="18.75">
      <c r="C167" s="309"/>
      <c r="D167" s="308"/>
      <c r="E167" s="308"/>
      <c r="F167" s="357"/>
    </row>
    <row r="168" spans="3:6" ht="18.75">
      <c r="C168" s="309"/>
      <c r="D168" s="308"/>
      <c r="E168" s="308"/>
      <c r="F168" s="357"/>
    </row>
    <row r="169" spans="3:6" ht="18.75">
      <c r="C169" s="309"/>
      <c r="D169" s="308"/>
      <c r="E169" s="308"/>
      <c r="F169" s="357"/>
    </row>
    <row r="170" spans="3:6" ht="18.75">
      <c r="C170" s="309"/>
      <c r="D170" s="308"/>
      <c r="E170" s="308"/>
      <c r="F170" s="357"/>
    </row>
    <row r="171" spans="3:6" ht="18.75">
      <c r="C171" s="309"/>
      <c r="D171" s="308"/>
      <c r="E171" s="308"/>
      <c r="F171" s="357"/>
    </row>
    <row r="172" spans="3:6" ht="18.75">
      <c r="C172" s="309"/>
      <c r="D172" s="308"/>
      <c r="E172" s="308"/>
      <c r="F172" s="357"/>
    </row>
    <row r="173" spans="3:6" ht="18.75">
      <c r="C173" s="309"/>
      <c r="D173" s="308"/>
      <c r="E173" s="308"/>
      <c r="F173" s="357"/>
    </row>
    <row r="174" spans="3:6" ht="18.75">
      <c r="C174" s="309"/>
      <c r="D174" s="308"/>
      <c r="E174" s="308"/>
      <c r="F174" s="357"/>
    </row>
    <row r="175" spans="3:6" ht="18.75">
      <c r="C175" s="309"/>
      <c r="D175" s="308"/>
      <c r="E175" s="308"/>
      <c r="F175" s="357"/>
    </row>
    <row r="176" spans="3:6" ht="18.75">
      <c r="C176" s="309"/>
      <c r="D176" s="308"/>
      <c r="E176" s="308"/>
      <c r="F176" s="357"/>
    </row>
    <row r="177" spans="3:6" ht="18.75">
      <c r="C177" s="309"/>
      <c r="D177" s="308"/>
      <c r="E177" s="308"/>
      <c r="F177" s="357"/>
    </row>
    <row r="178" spans="3:6" ht="18.75">
      <c r="C178" s="309"/>
      <c r="D178" s="308"/>
      <c r="E178" s="308"/>
      <c r="F178" s="357"/>
    </row>
    <row r="179" spans="3:6" ht="18.75">
      <c r="C179" s="309"/>
      <c r="D179" s="308"/>
      <c r="E179" s="308"/>
      <c r="F179" s="357"/>
    </row>
    <row r="180" spans="3:6" ht="18.75">
      <c r="C180" s="309"/>
      <c r="D180" s="308"/>
      <c r="E180" s="308"/>
      <c r="F180" s="357"/>
    </row>
    <row r="181" spans="3:6" ht="18.75">
      <c r="C181" s="309"/>
      <c r="D181" s="308"/>
      <c r="E181" s="308"/>
      <c r="F181" s="357"/>
    </row>
    <row r="182" spans="3:6" ht="18.75">
      <c r="C182" s="309"/>
      <c r="D182" s="308"/>
      <c r="E182" s="308"/>
      <c r="F182" s="357"/>
    </row>
    <row r="183" spans="3:6" ht="18.75">
      <c r="C183" s="309"/>
      <c r="D183" s="308"/>
      <c r="E183" s="308"/>
      <c r="F183" s="357"/>
    </row>
    <row r="184" spans="3:6" ht="18.75">
      <c r="C184" s="309"/>
      <c r="D184" s="308"/>
      <c r="E184" s="308"/>
      <c r="F184" s="357"/>
    </row>
    <row r="185" spans="3:6" ht="18.75">
      <c r="C185" s="309"/>
      <c r="D185" s="308"/>
      <c r="E185" s="308"/>
      <c r="F185" s="357"/>
    </row>
    <row r="186" spans="3:6" ht="18.75">
      <c r="C186" s="309"/>
      <c r="D186" s="308"/>
      <c r="E186" s="308"/>
      <c r="F186" s="357"/>
    </row>
    <row r="187" spans="3:6" ht="18.75">
      <c r="C187" s="309"/>
      <c r="D187" s="308"/>
      <c r="E187" s="308"/>
      <c r="F187" s="357"/>
    </row>
    <row r="188" spans="3:6" ht="18.75">
      <c r="C188" s="309"/>
      <c r="D188" s="308"/>
      <c r="E188" s="308"/>
      <c r="F188" s="357"/>
    </row>
    <row r="189" spans="3:6" ht="18.75">
      <c r="C189" s="309"/>
      <c r="D189" s="308"/>
      <c r="E189" s="308"/>
      <c r="F189" s="357"/>
    </row>
    <row r="190" spans="3:6" ht="18.75">
      <c r="C190" s="309"/>
      <c r="D190" s="308"/>
      <c r="E190" s="308"/>
      <c r="F190" s="357"/>
    </row>
    <row r="191" spans="3:6" ht="18.75">
      <c r="C191" s="309"/>
      <c r="D191" s="308"/>
      <c r="E191" s="308"/>
      <c r="F191" s="357"/>
    </row>
    <row r="192" spans="3:6" ht="18.75">
      <c r="C192" s="309"/>
      <c r="D192" s="308"/>
      <c r="E192" s="308"/>
      <c r="F192" s="357"/>
    </row>
    <row r="193" spans="3:6" ht="18.75">
      <c r="C193" s="309"/>
      <c r="D193" s="308"/>
      <c r="E193" s="308"/>
      <c r="F193" s="357"/>
    </row>
    <row r="194" spans="3:6" ht="18.75">
      <c r="C194" s="309"/>
      <c r="D194" s="308"/>
      <c r="E194" s="308"/>
      <c r="F194" s="357"/>
    </row>
    <row r="195" spans="3:6" ht="18.75">
      <c r="C195" s="309"/>
      <c r="D195" s="308"/>
      <c r="E195" s="308"/>
      <c r="F195" s="357"/>
    </row>
    <row r="196" spans="3:6" ht="18.75">
      <c r="C196" s="309"/>
      <c r="D196" s="308"/>
      <c r="E196" s="308"/>
      <c r="F196" s="357"/>
    </row>
    <row r="197" spans="3:6" ht="18.75">
      <c r="C197" s="309"/>
      <c r="D197" s="308"/>
      <c r="E197" s="308"/>
      <c r="F197" s="357"/>
    </row>
    <row r="198" spans="3:6" ht="18.75">
      <c r="C198" s="309"/>
      <c r="D198" s="308"/>
      <c r="E198" s="308"/>
      <c r="F198" s="357"/>
    </row>
    <row r="199" spans="3:6" ht="18.75">
      <c r="C199" s="309"/>
      <c r="D199" s="308"/>
      <c r="E199" s="308"/>
      <c r="F199" s="357"/>
    </row>
    <row r="200" spans="3:6" ht="18.75">
      <c r="C200" s="309"/>
      <c r="D200" s="308"/>
      <c r="E200" s="308"/>
      <c r="F200" s="357"/>
    </row>
    <row r="201" spans="3:6" ht="18.75">
      <c r="C201" s="309"/>
      <c r="D201" s="308"/>
      <c r="E201" s="308"/>
      <c r="F201" s="357"/>
    </row>
    <row r="202" spans="3:6" ht="18.75">
      <c r="C202" s="309"/>
      <c r="D202" s="308"/>
      <c r="E202" s="308"/>
      <c r="F202" s="357"/>
    </row>
    <row r="203" spans="3:6" ht="18.75">
      <c r="C203" s="309"/>
      <c r="D203" s="308"/>
      <c r="E203" s="308"/>
      <c r="F203" s="357"/>
    </row>
    <row r="204" spans="3:6" ht="18.75">
      <c r="C204" s="309"/>
      <c r="D204" s="308"/>
      <c r="E204" s="308"/>
      <c r="F204" s="357"/>
    </row>
    <row r="205" spans="3:6" ht="18.75">
      <c r="C205" s="309"/>
      <c r="D205" s="308"/>
      <c r="E205" s="308"/>
      <c r="F205" s="357"/>
    </row>
    <row r="206" spans="3:6" ht="18.75">
      <c r="C206" s="309"/>
      <c r="D206" s="308"/>
      <c r="E206" s="308"/>
      <c r="F206" s="357"/>
    </row>
    <row r="207" spans="3:6" ht="18.75">
      <c r="C207" s="309"/>
      <c r="D207" s="308"/>
      <c r="E207" s="308"/>
      <c r="F207" s="357"/>
    </row>
    <row r="208" spans="3:6" ht="18.75">
      <c r="C208" s="309"/>
      <c r="D208" s="308"/>
      <c r="E208" s="308"/>
      <c r="F208" s="357"/>
    </row>
    <row r="209" spans="3:6" ht="18.75">
      <c r="C209" s="309"/>
      <c r="D209" s="308"/>
      <c r="E209" s="308"/>
      <c r="F209" s="357"/>
    </row>
    <row r="210" spans="3:6" ht="18.75">
      <c r="C210" s="309"/>
      <c r="D210" s="308"/>
      <c r="E210" s="308"/>
      <c r="F210" s="357"/>
    </row>
    <row r="211" spans="3:6" ht="18.75">
      <c r="C211" s="309"/>
      <c r="D211" s="308"/>
      <c r="E211" s="308"/>
      <c r="F211" s="357"/>
    </row>
    <row r="212" spans="3:6" ht="18.75">
      <c r="C212" s="309"/>
      <c r="D212" s="308"/>
      <c r="E212" s="308"/>
      <c r="F212" s="357"/>
    </row>
    <row r="213" spans="3:6" ht="18.75">
      <c r="C213" s="309"/>
      <c r="D213" s="308"/>
      <c r="E213" s="308"/>
      <c r="F213" s="357"/>
    </row>
    <row r="214" spans="3:6" ht="18.75">
      <c r="C214" s="309"/>
      <c r="D214" s="308"/>
      <c r="E214" s="308"/>
      <c r="F214" s="357"/>
    </row>
    <row r="215" spans="3:6" ht="18.75">
      <c r="C215" s="309"/>
      <c r="D215" s="308"/>
      <c r="E215" s="308"/>
      <c r="F215" s="357"/>
    </row>
    <row r="216" spans="3:6" ht="18.75">
      <c r="C216" s="309"/>
      <c r="D216" s="308"/>
      <c r="E216" s="308"/>
      <c r="F216" s="357"/>
    </row>
    <row r="217" spans="3:6" ht="18.75">
      <c r="C217" s="309"/>
      <c r="D217" s="308"/>
      <c r="E217" s="308"/>
      <c r="F217" s="357"/>
    </row>
    <row r="218" spans="3:6" ht="18.75">
      <c r="C218" s="309"/>
      <c r="D218" s="308"/>
      <c r="E218" s="308"/>
      <c r="F218" s="357"/>
    </row>
    <row r="219" spans="3:6" ht="18.75">
      <c r="C219" s="309"/>
      <c r="D219" s="308"/>
      <c r="E219" s="308"/>
      <c r="F219" s="357"/>
    </row>
    <row r="220" spans="3:6" ht="18.75">
      <c r="C220" s="309"/>
      <c r="D220" s="308"/>
      <c r="E220" s="308"/>
      <c r="F220" s="357"/>
    </row>
    <row r="221" spans="3:6" ht="18.75">
      <c r="C221" s="309"/>
      <c r="D221" s="308"/>
      <c r="E221" s="308"/>
      <c r="F221" s="357"/>
    </row>
    <row r="222" spans="3:6" ht="18.75">
      <c r="C222" s="309"/>
      <c r="D222" s="308"/>
      <c r="E222" s="308"/>
      <c r="F222" s="357"/>
    </row>
    <row r="223" spans="3:6" ht="18.75">
      <c r="C223" s="309"/>
      <c r="D223" s="308"/>
      <c r="E223" s="308"/>
      <c r="F223" s="357"/>
    </row>
    <row r="224" spans="3:6" ht="18.75">
      <c r="C224" s="309"/>
      <c r="D224" s="308"/>
      <c r="E224" s="308"/>
      <c r="F224" s="357"/>
    </row>
    <row r="225" spans="3:6" ht="18.75">
      <c r="C225" s="309"/>
      <c r="D225" s="308"/>
      <c r="E225" s="308"/>
      <c r="F225" s="357"/>
    </row>
    <row r="226" spans="3:6" ht="18.75">
      <c r="C226" s="309"/>
      <c r="D226" s="308"/>
      <c r="E226" s="308"/>
      <c r="F226" s="357"/>
    </row>
    <row r="227" spans="3:6" ht="18.75">
      <c r="C227" s="309"/>
      <c r="D227" s="308"/>
      <c r="E227" s="308"/>
      <c r="F227" s="357"/>
    </row>
    <row r="228" spans="3:6" ht="18.75">
      <c r="C228" s="309"/>
      <c r="D228" s="308"/>
      <c r="E228" s="308"/>
      <c r="F228" s="357"/>
    </row>
    <row r="229" spans="3:6" ht="18.75">
      <c r="C229" s="309"/>
      <c r="D229" s="308"/>
      <c r="E229" s="308"/>
      <c r="F229" s="357"/>
    </row>
    <row r="230" spans="3:6" ht="18.75">
      <c r="C230" s="309"/>
      <c r="D230" s="308"/>
      <c r="E230" s="308"/>
      <c r="F230" s="357"/>
    </row>
    <row r="231" spans="3:6" ht="18.75">
      <c r="C231" s="309"/>
      <c r="D231" s="308"/>
      <c r="E231" s="308"/>
      <c r="F231" s="357"/>
    </row>
    <row r="232" spans="3:6" ht="18.75">
      <c r="C232" s="309"/>
      <c r="D232" s="308"/>
      <c r="E232" s="308"/>
      <c r="F232" s="357"/>
    </row>
    <row r="233" spans="3:6" ht="18.75">
      <c r="C233" s="309"/>
      <c r="D233" s="308"/>
      <c r="E233" s="308"/>
      <c r="F233" s="357"/>
    </row>
    <row r="234" spans="3:6" ht="18.75">
      <c r="C234" s="309"/>
      <c r="D234" s="308"/>
      <c r="E234" s="308"/>
      <c r="F234" s="357"/>
    </row>
    <row r="235" spans="3:6" ht="18.75">
      <c r="C235" s="309"/>
      <c r="D235" s="308"/>
      <c r="E235" s="308"/>
      <c r="F235" s="357"/>
    </row>
    <row r="236" spans="3:6" ht="18.75">
      <c r="C236" s="309"/>
      <c r="D236" s="308"/>
      <c r="E236" s="308"/>
      <c r="F236" s="357"/>
    </row>
    <row r="237" spans="3:6" ht="18.75">
      <c r="C237" s="309"/>
      <c r="D237" s="308"/>
      <c r="E237" s="308"/>
      <c r="F237" s="357"/>
    </row>
    <row r="238" spans="3:6" ht="18.75">
      <c r="C238" s="309"/>
      <c r="D238" s="308"/>
      <c r="E238" s="308"/>
      <c r="F238" s="357"/>
    </row>
    <row r="239" spans="3:6" ht="18.75">
      <c r="C239" s="309"/>
      <c r="D239" s="308"/>
      <c r="E239" s="308"/>
      <c r="F239" s="357"/>
    </row>
    <row r="240" spans="3:6" ht="18.75">
      <c r="C240" s="309"/>
      <c r="D240" s="308"/>
      <c r="E240" s="308"/>
      <c r="F240" s="357"/>
    </row>
    <row r="241" spans="3:6" ht="18.75">
      <c r="C241" s="309"/>
      <c r="D241" s="308"/>
      <c r="E241" s="308"/>
      <c r="F241" s="357"/>
    </row>
    <row r="242" spans="3:6" ht="18.75">
      <c r="C242" s="309"/>
      <c r="D242" s="308"/>
      <c r="E242" s="308"/>
      <c r="F242" s="357"/>
    </row>
    <row r="243" spans="3:6" ht="18.75">
      <c r="C243" s="309"/>
      <c r="D243" s="308"/>
      <c r="E243" s="308"/>
      <c r="F243" s="357"/>
    </row>
    <row r="244" spans="3:6" ht="18.75">
      <c r="C244" s="309"/>
      <c r="D244" s="308"/>
      <c r="E244" s="308"/>
      <c r="F244" s="357"/>
    </row>
    <row r="245" spans="3:6" ht="18.75">
      <c r="C245" s="309"/>
      <c r="D245" s="308"/>
      <c r="E245" s="308"/>
      <c r="F245" s="357"/>
    </row>
    <row r="246" spans="3:6" ht="18.75">
      <c r="C246" s="309"/>
      <c r="D246" s="308"/>
      <c r="E246" s="308"/>
      <c r="F246" s="357"/>
    </row>
    <row r="247" spans="3:6" ht="18.75">
      <c r="C247" s="309"/>
      <c r="D247" s="308"/>
      <c r="E247" s="308"/>
      <c r="F247" s="357"/>
    </row>
    <row r="248" spans="3:6" ht="18.75">
      <c r="C248" s="309"/>
      <c r="D248" s="308"/>
      <c r="E248" s="308"/>
      <c r="F248" s="357"/>
    </row>
    <row r="249" spans="3:6" ht="18.75">
      <c r="C249" s="309"/>
      <c r="D249" s="308"/>
      <c r="E249" s="308"/>
      <c r="F249" s="357"/>
    </row>
    <row r="250" spans="3:6" ht="18.75">
      <c r="C250" s="309"/>
      <c r="D250" s="308"/>
      <c r="E250" s="308"/>
      <c r="F250" s="357"/>
    </row>
    <row r="251" spans="3:6" ht="18.75">
      <c r="C251" s="309"/>
      <c r="D251" s="308"/>
      <c r="E251" s="308"/>
      <c r="F251" s="357"/>
    </row>
    <row r="252" spans="3:6" ht="18.75">
      <c r="C252" s="309"/>
      <c r="D252" s="308"/>
      <c r="E252" s="308"/>
      <c r="F252" s="357"/>
    </row>
    <row r="253" spans="3:6" ht="18.75">
      <c r="C253" s="309"/>
      <c r="D253" s="308"/>
      <c r="E253" s="308"/>
      <c r="F253" s="357"/>
    </row>
    <row r="254" spans="3:6" ht="18.75">
      <c r="C254" s="309"/>
      <c r="D254" s="308"/>
      <c r="E254" s="308"/>
      <c r="F254" s="357"/>
    </row>
    <row r="255" spans="3:6" ht="18.75">
      <c r="C255" s="309"/>
      <c r="D255" s="308"/>
      <c r="E255" s="308"/>
      <c r="F255" s="357"/>
    </row>
    <row r="256" spans="3:6" ht="18.75">
      <c r="C256" s="309"/>
      <c r="D256" s="308"/>
      <c r="E256" s="308"/>
      <c r="F256" s="357"/>
    </row>
    <row r="257" spans="3:6" ht="18.75">
      <c r="C257" s="309"/>
      <c r="D257" s="308"/>
      <c r="E257" s="308"/>
      <c r="F257" s="357"/>
    </row>
    <row r="258" spans="3:6" ht="18.75">
      <c r="C258" s="309"/>
      <c r="D258" s="308"/>
      <c r="E258" s="308"/>
      <c r="F258" s="357"/>
    </row>
    <row r="259" spans="3:6" ht="18.75">
      <c r="C259" s="309"/>
      <c r="D259" s="308"/>
      <c r="E259" s="308"/>
      <c r="F259" s="357"/>
    </row>
    <row r="260" spans="3:6" ht="18.75">
      <c r="C260" s="309"/>
      <c r="D260" s="308"/>
      <c r="E260" s="308"/>
      <c r="F260" s="357"/>
    </row>
    <row r="261" spans="3:6" ht="18.75">
      <c r="C261" s="309"/>
      <c r="D261" s="308"/>
      <c r="E261" s="308"/>
      <c r="F261" s="357"/>
    </row>
    <row r="262" spans="3:6" ht="18.75">
      <c r="C262" s="309"/>
      <c r="D262" s="308"/>
      <c r="E262" s="308"/>
      <c r="F262" s="357"/>
    </row>
    <row r="263" spans="3:6" ht="18.75">
      <c r="C263" s="309"/>
      <c r="D263" s="308"/>
      <c r="E263" s="308"/>
      <c r="F263" s="357"/>
    </row>
    <row r="264" spans="3:6" ht="18.75">
      <c r="C264" s="309"/>
      <c r="D264" s="308"/>
      <c r="E264" s="308"/>
      <c r="F264" s="357"/>
    </row>
    <row r="265" spans="3:6" ht="18.75">
      <c r="C265" s="309"/>
      <c r="D265" s="308"/>
      <c r="E265" s="308"/>
      <c r="F265" s="357"/>
    </row>
    <row r="266" spans="3:6" ht="18.75">
      <c r="C266" s="309"/>
      <c r="D266" s="308"/>
      <c r="E266" s="308"/>
      <c r="F266" s="357"/>
    </row>
    <row r="267" spans="3:6" ht="18.75">
      <c r="C267" s="309"/>
      <c r="D267" s="308"/>
      <c r="E267" s="308"/>
      <c r="F267" s="357"/>
    </row>
    <row r="268" spans="3:6" ht="18.75">
      <c r="C268" s="309"/>
      <c r="D268" s="308"/>
      <c r="E268" s="308"/>
      <c r="F268" s="357"/>
    </row>
    <row r="269" spans="3:6" ht="18.75">
      <c r="C269" s="309"/>
      <c r="D269" s="308"/>
      <c r="E269" s="308"/>
      <c r="F269" s="357"/>
    </row>
    <row r="270" spans="3:6" ht="18.75">
      <c r="C270" s="309"/>
      <c r="D270" s="308"/>
      <c r="E270" s="308"/>
      <c r="F270" s="357"/>
    </row>
    <row r="271" spans="3:6" ht="18.75">
      <c r="C271" s="309"/>
      <c r="D271" s="308"/>
      <c r="E271" s="308"/>
      <c r="F271" s="357"/>
    </row>
    <row r="272" spans="3:6" ht="18.75">
      <c r="C272" s="309"/>
      <c r="D272" s="308"/>
      <c r="E272" s="308"/>
      <c r="F272" s="357"/>
    </row>
    <row r="273" spans="3:6" ht="18.75">
      <c r="C273" s="309"/>
      <c r="D273" s="308"/>
      <c r="E273" s="308"/>
      <c r="F273" s="357"/>
    </row>
    <row r="274" spans="3:6" ht="18.75">
      <c r="C274" s="309"/>
      <c r="D274" s="308"/>
      <c r="E274" s="308"/>
      <c r="F274" s="357"/>
    </row>
    <row r="275" spans="3:6" ht="18.75">
      <c r="C275" s="309"/>
      <c r="D275" s="308"/>
      <c r="E275" s="308"/>
      <c r="F275" s="357"/>
    </row>
    <row r="276" spans="3:6" ht="18.75">
      <c r="C276" s="309"/>
      <c r="D276" s="308"/>
      <c r="E276" s="308"/>
      <c r="F276" s="357"/>
    </row>
    <row r="277" spans="3:6" ht="18.75">
      <c r="C277" s="309"/>
      <c r="D277" s="308"/>
      <c r="E277" s="308"/>
      <c r="F277" s="357"/>
    </row>
    <row r="278" spans="3:6" ht="18.75">
      <c r="C278" s="309"/>
      <c r="D278" s="308"/>
      <c r="E278" s="308"/>
      <c r="F278" s="357"/>
    </row>
    <row r="279" spans="3:6" ht="18.75">
      <c r="C279" s="309"/>
      <c r="D279" s="308"/>
      <c r="E279" s="308"/>
      <c r="F279" s="357"/>
    </row>
    <row r="280" spans="3:6" ht="18.75">
      <c r="C280" s="309"/>
      <c r="D280" s="308"/>
      <c r="E280" s="308"/>
      <c r="F280" s="357"/>
    </row>
    <row r="281" spans="3:6" ht="18.75">
      <c r="C281" s="309"/>
      <c r="D281" s="308"/>
      <c r="E281" s="308"/>
      <c r="F281" s="357"/>
    </row>
    <row r="282" spans="3:6" ht="18.75">
      <c r="C282" s="309"/>
      <c r="D282" s="308"/>
      <c r="E282" s="308"/>
      <c r="F282" s="357"/>
    </row>
    <row r="283" spans="3:6" ht="18.75">
      <c r="C283" s="309"/>
      <c r="D283" s="308"/>
      <c r="E283" s="308"/>
      <c r="F283" s="357"/>
    </row>
    <row r="284" spans="3:6" ht="18.75">
      <c r="C284" s="309"/>
      <c r="D284" s="308"/>
      <c r="E284" s="308"/>
      <c r="F284" s="357"/>
    </row>
    <row r="285" spans="3:6" ht="18.75">
      <c r="C285" s="309"/>
      <c r="D285" s="308"/>
      <c r="E285" s="308"/>
      <c r="F285" s="357"/>
    </row>
    <row r="286" spans="3:6" ht="18.75">
      <c r="C286" s="309"/>
      <c r="D286" s="308"/>
      <c r="E286" s="308"/>
      <c r="F286" s="357"/>
    </row>
    <row r="287" spans="3:6" ht="18.75">
      <c r="C287" s="309"/>
      <c r="D287" s="308"/>
      <c r="E287" s="308"/>
      <c r="F287" s="357"/>
    </row>
    <row r="288" spans="3:6" ht="18.75">
      <c r="C288" s="309"/>
      <c r="D288" s="308"/>
      <c r="E288" s="308"/>
      <c r="F288" s="357"/>
    </row>
    <row r="289" spans="3:6" ht="18.75">
      <c r="C289" s="309"/>
      <c r="D289" s="308"/>
      <c r="E289" s="308"/>
      <c r="F289" s="357"/>
    </row>
    <row r="290" spans="3:6" ht="18.75">
      <c r="C290" s="309"/>
      <c r="D290" s="308"/>
      <c r="E290" s="308"/>
      <c r="F290" s="357"/>
    </row>
    <row r="291" spans="3:6" ht="18.75">
      <c r="C291" s="309"/>
      <c r="D291" s="308"/>
      <c r="E291" s="308"/>
      <c r="F291" s="357"/>
    </row>
    <row r="292" spans="3:6" ht="18.75">
      <c r="C292" s="309"/>
      <c r="D292" s="308"/>
      <c r="E292" s="308"/>
      <c r="F292" s="357"/>
    </row>
    <row r="293" spans="3:6" ht="18.75">
      <c r="C293" s="309"/>
      <c r="D293" s="308"/>
      <c r="E293" s="308"/>
      <c r="F293" s="357"/>
    </row>
    <row r="294" spans="3:6" ht="18.75">
      <c r="C294" s="309"/>
      <c r="D294" s="308"/>
      <c r="E294" s="308"/>
      <c r="F294" s="357"/>
    </row>
    <row r="295" spans="3:6" ht="18.75">
      <c r="C295" s="309"/>
      <c r="D295" s="308"/>
      <c r="E295" s="308"/>
      <c r="F295" s="357"/>
    </row>
    <row r="296" spans="3:6" ht="18.75">
      <c r="C296" s="309"/>
      <c r="D296" s="308"/>
      <c r="E296" s="308"/>
      <c r="F296" s="357"/>
    </row>
    <row r="297" spans="3:6" ht="18.75">
      <c r="C297" s="309"/>
      <c r="D297" s="308"/>
      <c r="E297" s="308"/>
      <c r="F297" s="357"/>
    </row>
    <row r="298" spans="3:6" ht="18.75">
      <c r="C298" s="309"/>
      <c r="D298" s="308"/>
      <c r="E298" s="308"/>
      <c r="F298" s="357"/>
    </row>
    <row r="299" spans="3:6" ht="18.75">
      <c r="C299" s="309"/>
      <c r="D299" s="308"/>
      <c r="E299" s="308"/>
      <c r="F299" s="357"/>
    </row>
    <row r="300" spans="3:6" ht="18.75">
      <c r="C300" s="309"/>
      <c r="D300" s="308"/>
      <c r="E300" s="308"/>
      <c r="F300" s="357"/>
    </row>
    <row r="301" spans="3:6" ht="18.75">
      <c r="C301" s="309"/>
      <c r="D301" s="308"/>
      <c r="E301" s="308"/>
      <c r="F301" s="357"/>
    </row>
    <row r="302" spans="3:6" ht="18.75">
      <c r="C302" s="309"/>
      <c r="D302" s="308"/>
      <c r="E302" s="308"/>
      <c r="F302" s="357"/>
    </row>
    <row r="303" spans="3:6" ht="18.75">
      <c r="C303" s="309"/>
      <c r="D303" s="308"/>
      <c r="E303" s="308"/>
      <c r="F303" s="357"/>
    </row>
    <row r="304" spans="3:6" ht="18.75">
      <c r="C304" s="309"/>
      <c r="D304" s="308"/>
      <c r="E304" s="308"/>
      <c r="F304" s="357"/>
    </row>
    <row r="305" spans="3:6" ht="18.75">
      <c r="C305" s="309"/>
      <c r="D305" s="308"/>
      <c r="E305" s="308"/>
      <c r="F305" s="357"/>
    </row>
    <row r="306" spans="3:6" ht="18.75">
      <c r="C306" s="309"/>
      <c r="D306" s="308"/>
      <c r="E306" s="308"/>
      <c r="F306" s="357"/>
    </row>
    <row r="307" spans="3:6" ht="18.75">
      <c r="C307" s="309"/>
      <c r="D307" s="308"/>
      <c r="E307" s="308"/>
      <c r="F307" s="357"/>
    </row>
    <row r="308" spans="3:6" ht="18.75">
      <c r="C308" s="309"/>
      <c r="D308" s="308"/>
      <c r="E308" s="308"/>
      <c r="F308" s="357"/>
    </row>
    <row r="309" spans="3:6" ht="18.75">
      <c r="C309" s="309"/>
      <c r="D309" s="308"/>
      <c r="E309" s="308"/>
      <c r="F309" s="357"/>
    </row>
    <row r="310" spans="3:6" ht="18.75">
      <c r="C310" s="309"/>
      <c r="D310" s="308"/>
      <c r="E310" s="308"/>
      <c r="F310" s="357"/>
    </row>
    <row r="311" spans="3:6" ht="18.75">
      <c r="C311" s="309"/>
      <c r="D311" s="308"/>
      <c r="E311" s="308"/>
      <c r="F311" s="357"/>
    </row>
    <row r="312" spans="3:6" ht="18.75">
      <c r="C312" s="309"/>
      <c r="D312" s="308"/>
      <c r="E312" s="308"/>
      <c r="F312" s="357"/>
    </row>
    <row r="313" spans="3:6" ht="18.75">
      <c r="C313" s="309"/>
      <c r="D313" s="308"/>
      <c r="E313" s="308"/>
      <c r="F313" s="357"/>
    </row>
    <row r="314" spans="3:6" ht="18.75">
      <c r="C314" s="309"/>
      <c r="D314" s="308"/>
      <c r="E314" s="308"/>
      <c r="F314" s="357"/>
    </row>
    <row r="315" spans="3:6" ht="18.75">
      <c r="C315" s="309"/>
      <c r="D315" s="308"/>
      <c r="E315" s="308"/>
      <c r="F315" s="357"/>
    </row>
    <row r="316" spans="3:6" ht="18.75">
      <c r="C316" s="309"/>
      <c r="D316" s="308"/>
      <c r="E316" s="308"/>
      <c r="F316" s="357"/>
    </row>
    <row r="317" spans="3:6" ht="18.75">
      <c r="C317" s="309"/>
      <c r="D317" s="308"/>
      <c r="E317" s="308"/>
      <c r="F317" s="357"/>
    </row>
    <row r="318" spans="3:6" ht="18.75">
      <c r="C318" s="309"/>
      <c r="D318" s="308"/>
      <c r="E318" s="308"/>
      <c r="F318" s="357"/>
    </row>
    <row r="319" spans="3:6" ht="18.75">
      <c r="C319" s="309"/>
      <c r="D319" s="308"/>
      <c r="E319" s="308"/>
      <c r="F319" s="357"/>
    </row>
    <row r="320" spans="3:6" ht="18.75">
      <c r="C320" s="309"/>
      <c r="D320" s="308"/>
      <c r="E320" s="308"/>
      <c r="F320" s="357"/>
    </row>
    <row r="321" spans="3:6" ht="18.75">
      <c r="C321" s="309"/>
      <c r="D321" s="308"/>
      <c r="E321" s="308"/>
      <c r="F321" s="357"/>
    </row>
    <row r="322" spans="3:6" ht="18.75">
      <c r="C322" s="309"/>
      <c r="D322" s="308"/>
      <c r="E322" s="308"/>
      <c r="F322" s="357"/>
    </row>
    <row r="323" spans="3:6" ht="18.75">
      <c r="C323" s="309"/>
      <c r="D323" s="308"/>
      <c r="E323" s="308"/>
      <c r="F323" s="357"/>
    </row>
    <row r="324" spans="3:6" ht="18.75">
      <c r="C324" s="309"/>
      <c r="D324" s="308"/>
      <c r="E324" s="308"/>
      <c r="F324" s="357"/>
    </row>
    <row r="325" spans="3:6" ht="18.75">
      <c r="C325" s="309"/>
      <c r="D325" s="308"/>
      <c r="E325" s="308"/>
      <c r="F325" s="357"/>
    </row>
    <row r="326" spans="3:6" ht="18.75">
      <c r="C326" s="309"/>
      <c r="D326" s="308"/>
      <c r="E326" s="308"/>
      <c r="F326" s="357"/>
    </row>
    <row r="327" spans="3:6" ht="18.75">
      <c r="C327" s="309"/>
      <c r="D327" s="308"/>
      <c r="E327" s="308"/>
      <c r="F327" s="357"/>
    </row>
    <row r="328" spans="3:6" ht="18.75">
      <c r="C328" s="309"/>
      <c r="D328" s="308"/>
      <c r="E328" s="308"/>
      <c r="F328" s="357"/>
    </row>
    <row r="329" spans="3:6" ht="18.75">
      <c r="C329" s="309"/>
      <c r="D329" s="308"/>
      <c r="E329" s="308"/>
      <c r="F329" s="357"/>
    </row>
    <row r="330" spans="3:6" ht="18.75">
      <c r="C330" s="309"/>
      <c r="D330" s="308"/>
      <c r="E330" s="308"/>
      <c r="F330" s="357"/>
    </row>
    <row r="331" spans="3:6" ht="18.75">
      <c r="C331" s="309"/>
      <c r="D331" s="308"/>
      <c r="E331" s="308"/>
      <c r="F331" s="357"/>
    </row>
    <row r="332" spans="3:6" ht="18.75">
      <c r="C332" s="309"/>
      <c r="D332" s="308"/>
      <c r="E332" s="308"/>
      <c r="F332" s="357"/>
    </row>
    <row r="333" spans="3:6" ht="18.75">
      <c r="C333" s="309"/>
      <c r="D333" s="308"/>
      <c r="E333" s="308"/>
      <c r="F333" s="357"/>
    </row>
    <row r="334" spans="3:6" ht="18.75">
      <c r="C334" s="309"/>
      <c r="D334" s="308"/>
      <c r="E334" s="308"/>
      <c r="F334" s="357"/>
    </row>
    <row r="335" spans="3:6" ht="18.75">
      <c r="C335" s="309"/>
      <c r="D335" s="308"/>
      <c r="E335" s="308"/>
      <c r="F335" s="357"/>
    </row>
    <row r="336" spans="3:6" ht="18.75">
      <c r="C336" s="309"/>
      <c r="D336" s="308"/>
      <c r="E336" s="308"/>
      <c r="F336" s="357"/>
    </row>
    <row r="337" spans="3:6" ht="18.75">
      <c r="C337" s="309"/>
      <c r="D337" s="308"/>
      <c r="E337" s="308"/>
      <c r="F337" s="357"/>
    </row>
    <row r="338" spans="3:6" ht="18.75">
      <c r="C338" s="309"/>
      <c r="D338" s="308"/>
      <c r="E338" s="308"/>
      <c r="F338" s="357"/>
    </row>
    <row r="339" spans="3:6" ht="18.75">
      <c r="C339" s="309"/>
      <c r="D339" s="308"/>
      <c r="E339" s="308"/>
      <c r="F339" s="357"/>
    </row>
    <row r="340" spans="3:6" ht="18.75">
      <c r="C340" s="309"/>
      <c r="D340" s="308"/>
      <c r="E340" s="308"/>
      <c r="F340" s="357"/>
    </row>
    <row r="341" spans="3:6" ht="18.75">
      <c r="C341" s="309"/>
      <c r="D341" s="308"/>
      <c r="E341" s="308"/>
      <c r="F341" s="357"/>
    </row>
    <row r="342" spans="3:6" ht="18.75">
      <c r="C342" s="309"/>
      <c r="D342" s="308"/>
      <c r="E342" s="308"/>
      <c r="F342" s="357"/>
    </row>
    <row r="343" spans="3:6" ht="18.75">
      <c r="C343" s="309"/>
      <c r="D343" s="308"/>
      <c r="E343" s="308"/>
      <c r="F343" s="357"/>
    </row>
    <row r="344" spans="3:6" ht="18.75">
      <c r="C344" s="309"/>
      <c r="D344" s="308"/>
      <c r="E344" s="308"/>
      <c r="F344" s="357"/>
    </row>
    <row r="345" spans="3:6" ht="18.75">
      <c r="C345" s="309"/>
      <c r="D345" s="308"/>
      <c r="E345" s="308"/>
      <c r="F345" s="357"/>
    </row>
    <row r="346" spans="3:6" ht="18.75">
      <c r="C346" s="309"/>
      <c r="D346" s="308"/>
      <c r="E346" s="308"/>
      <c r="F346" s="357"/>
    </row>
    <row r="347" spans="3:6" ht="18.75">
      <c r="C347" s="309"/>
      <c r="D347" s="308"/>
      <c r="E347" s="308"/>
      <c r="F347" s="357"/>
    </row>
    <row r="348" spans="3:6" ht="18.75">
      <c r="C348" s="309"/>
      <c r="D348" s="308"/>
      <c r="E348" s="308"/>
      <c r="F348" s="357"/>
    </row>
    <row r="349" spans="3:6" ht="18.75">
      <c r="C349" s="309"/>
      <c r="D349" s="308"/>
      <c r="E349" s="308"/>
      <c r="F349" s="357"/>
    </row>
    <row r="350" spans="3:6" ht="18.75">
      <c r="C350" s="309"/>
      <c r="D350" s="308"/>
      <c r="E350" s="308"/>
      <c r="F350" s="357"/>
    </row>
    <row r="351" spans="3:6" ht="18.75">
      <c r="C351" s="309"/>
      <c r="D351" s="308"/>
      <c r="E351" s="308"/>
      <c r="F351" s="357"/>
    </row>
    <row r="352" spans="3:6" ht="18.75">
      <c r="C352" s="309"/>
      <c r="D352" s="308"/>
      <c r="E352" s="308"/>
      <c r="F352" s="357"/>
    </row>
    <row r="353" spans="3:6" ht="18.75">
      <c r="C353" s="309"/>
      <c r="D353" s="308"/>
      <c r="E353" s="308"/>
      <c r="F353" s="357"/>
    </row>
    <row r="354" spans="3:6" ht="18.75">
      <c r="C354" s="309"/>
      <c r="D354" s="308"/>
      <c r="E354" s="308"/>
      <c r="F354" s="357"/>
    </row>
    <row r="355" spans="3:6" ht="18.75">
      <c r="C355" s="309"/>
      <c r="D355" s="308"/>
      <c r="E355" s="308"/>
      <c r="F355" s="357"/>
    </row>
    <row r="356" spans="3:6" ht="18.75">
      <c r="C356" s="309"/>
      <c r="D356" s="308"/>
      <c r="E356" s="308"/>
      <c r="F356" s="357"/>
    </row>
    <row r="357" spans="3:6" ht="18.75">
      <c r="C357" s="309"/>
      <c r="D357" s="308"/>
      <c r="E357" s="308"/>
      <c r="F357" s="357"/>
    </row>
    <row r="358" spans="3:6" ht="18.75">
      <c r="C358" s="309"/>
      <c r="D358" s="308"/>
      <c r="E358" s="308"/>
      <c r="F358" s="357"/>
    </row>
    <row r="359" spans="3:6" ht="18.75">
      <c r="C359" s="309"/>
      <c r="D359" s="308"/>
      <c r="E359" s="308"/>
      <c r="F359" s="357"/>
    </row>
    <row r="360" spans="3:6" ht="18.75">
      <c r="C360" s="309"/>
      <c r="D360" s="308"/>
      <c r="E360" s="308"/>
      <c r="F360" s="357"/>
    </row>
    <row r="361" spans="3:6" ht="18.75">
      <c r="C361" s="309"/>
      <c r="D361" s="308"/>
      <c r="E361" s="308"/>
      <c r="F361" s="357"/>
    </row>
    <row r="362" spans="3:6" ht="18.75">
      <c r="C362" s="309"/>
      <c r="D362" s="308"/>
      <c r="E362" s="308"/>
      <c r="F362" s="357"/>
    </row>
    <row r="363" spans="3:6" ht="18.75">
      <c r="C363" s="309"/>
      <c r="D363" s="308"/>
      <c r="E363" s="308"/>
      <c r="F363" s="357"/>
    </row>
    <row r="364" spans="3:6" ht="18.75">
      <c r="C364" s="309"/>
      <c r="D364" s="308"/>
      <c r="E364" s="308"/>
      <c r="F364" s="357"/>
    </row>
    <row r="365" spans="3:6" ht="18.75">
      <c r="C365" s="309"/>
      <c r="D365" s="308"/>
      <c r="E365" s="308"/>
      <c r="F365" s="357"/>
    </row>
    <row r="366" spans="3:6" ht="18.75">
      <c r="C366" s="309"/>
      <c r="D366" s="308"/>
      <c r="E366" s="308"/>
      <c r="F366" s="357"/>
    </row>
    <row r="367" spans="3:6" ht="18.75">
      <c r="C367" s="309"/>
      <c r="D367" s="308"/>
      <c r="E367" s="308"/>
      <c r="F367" s="357"/>
    </row>
    <row r="368" spans="3:6" ht="18.75">
      <c r="C368" s="309"/>
      <c r="D368" s="308"/>
      <c r="E368" s="308"/>
      <c r="F368" s="357"/>
    </row>
    <row r="369" spans="3:6" ht="18.75">
      <c r="C369" s="309"/>
      <c r="D369" s="308"/>
      <c r="E369" s="308"/>
      <c r="F369" s="357"/>
    </row>
    <row r="370" spans="3:6" ht="18.75">
      <c r="C370" s="309"/>
      <c r="D370" s="308"/>
      <c r="E370" s="308"/>
      <c r="F370" s="357"/>
    </row>
    <row r="371" spans="3:6" ht="18.75">
      <c r="C371" s="309"/>
      <c r="D371" s="308"/>
      <c r="E371" s="308"/>
      <c r="F371" s="357"/>
    </row>
    <row r="372" spans="3:6" ht="18.75">
      <c r="C372" s="309"/>
      <c r="D372" s="308"/>
      <c r="E372" s="308"/>
      <c r="F372" s="357"/>
    </row>
    <row r="373" spans="3:6" ht="18.75">
      <c r="C373" s="309"/>
      <c r="D373" s="308"/>
      <c r="E373" s="308"/>
      <c r="F373" s="357"/>
    </row>
    <row r="374" spans="3:6" ht="18.75">
      <c r="C374" s="309"/>
      <c r="D374" s="308"/>
      <c r="E374" s="308"/>
      <c r="F374" s="357"/>
    </row>
    <row r="375" spans="3:6" ht="18.75">
      <c r="C375" s="309"/>
      <c r="D375" s="308"/>
      <c r="E375" s="308"/>
      <c r="F375" s="357"/>
    </row>
    <row r="376" spans="3:6" ht="18.75">
      <c r="C376" s="309"/>
      <c r="D376" s="308"/>
      <c r="E376" s="308"/>
      <c r="F376" s="357"/>
    </row>
    <row r="377" spans="3:6" ht="18.75">
      <c r="C377" s="309"/>
      <c r="D377" s="308"/>
      <c r="E377" s="308"/>
      <c r="F377" s="357"/>
    </row>
    <row r="378" spans="3:6" ht="18.75">
      <c r="C378" s="309"/>
      <c r="D378" s="308"/>
      <c r="E378" s="308"/>
      <c r="F378" s="357"/>
    </row>
    <row r="379" spans="3:6" ht="18.75">
      <c r="C379" s="309"/>
      <c r="D379" s="308"/>
      <c r="E379" s="308"/>
      <c r="F379" s="357"/>
    </row>
    <row r="380" spans="3:6" ht="18.75">
      <c r="C380" s="309"/>
      <c r="D380" s="308"/>
      <c r="E380" s="308"/>
      <c r="F380" s="357"/>
    </row>
    <row r="381" spans="3:6" ht="18.75">
      <c r="C381" s="309"/>
      <c r="D381" s="308"/>
      <c r="E381" s="308"/>
      <c r="F381" s="357"/>
    </row>
    <row r="382" spans="3:6" ht="18.75">
      <c r="C382" s="309"/>
      <c r="D382" s="308"/>
      <c r="E382" s="308"/>
      <c r="F382" s="357"/>
    </row>
    <row r="383" spans="3:6" ht="18.75">
      <c r="C383" s="309"/>
      <c r="D383" s="308"/>
      <c r="E383" s="308"/>
      <c r="F383" s="357"/>
    </row>
    <row r="384" spans="3:6" ht="18.75">
      <c r="C384" s="309"/>
      <c r="D384" s="308"/>
      <c r="E384" s="308"/>
      <c r="F384" s="357"/>
    </row>
    <row r="385" spans="3:6" ht="18.75">
      <c r="C385" s="309"/>
      <c r="D385" s="308"/>
      <c r="E385" s="308"/>
      <c r="F385" s="357"/>
    </row>
    <row r="386" spans="3:6" ht="18.75">
      <c r="C386" s="309"/>
      <c r="D386" s="308"/>
      <c r="E386" s="308"/>
      <c r="F386" s="357"/>
    </row>
    <row r="387" spans="3:6" ht="18.75">
      <c r="C387" s="309"/>
      <c r="D387" s="308"/>
      <c r="E387" s="308"/>
      <c r="F387" s="357"/>
    </row>
    <row r="388" spans="3:6" ht="18.75">
      <c r="C388" s="309"/>
      <c r="D388" s="308"/>
      <c r="E388" s="308"/>
      <c r="F388" s="357"/>
    </row>
    <row r="389" spans="3:6" ht="18.75">
      <c r="C389" s="309"/>
      <c r="D389" s="308"/>
      <c r="E389" s="308"/>
      <c r="F389" s="357"/>
    </row>
    <row r="390" spans="3:6" ht="18.75">
      <c r="C390" s="309"/>
      <c r="D390" s="308"/>
      <c r="E390" s="308"/>
      <c r="F390" s="357"/>
    </row>
    <row r="391" spans="3:6" ht="18.75">
      <c r="C391" s="309"/>
      <c r="D391" s="308"/>
      <c r="E391" s="308"/>
      <c r="F391" s="357"/>
    </row>
    <row r="392" spans="3:6" ht="18.75">
      <c r="C392" s="309"/>
      <c r="D392" s="308"/>
      <c r="E392" s="308"/>
      <c r="F392" s="357"/>
    </row>
    <row r="393" spans="3:6" ht="18.75">
      <c r="C393" s="309"/>
      <c r="D393" s="308"/>
      <c r="E393" s="308"/>
      <c r="F393" s="357"/>
    </row>
    <row r="394" spans="3:6" ht="18.75">
      <c r="C394" s="309"/>
      <c r="D394" s="308"/>
      <c r="E394" s="308"/>
      <c r="F394" s="357"/>
    </row>
    <row r="395" spans="3:6" ht="18.75">
      <c r="C395" s="309"/>
      <c r="D395" s="308"/>
      <c r="E395" s="308"/>
      <c r="F395" s="357"/>
    </row>
    <row r="396" spans="3:6" ht="18.75">
      <c r="C396" s="309"/>
      <c r="D396" s="308"/>
      <c r="E396" s="308"/>
      <c r="F396" s="357"/>
    </row>
    <row r="397" spans="3:6" ht="18.75">
      <c r="C397" s="309"/>
      <c r="D397" s="308"/>
      <c r="E397" s="308"/>
      <c r="F397" s="357"/>
    </row>
    <row r="398" spans="3:6" ht="18.75">
      <c r="C398" s="309"/>
      <c r="D398" s="308"/>
      <c r="E398" s="308"/>
      <c r="F398" s="357"/>
    </row>
    <row r="399" spans="3:6" ht="18.75">
      <c r="C399" s="309"/>
      <c r="D399" s="308"/>
      <c r="E399" s="308"/>
      <c r="F399" s="357"/>
    </row>
    <row r="400" spans="3:6" ht="18.75">
      <c r="C400" s="309"/>
      <c r="D400" s="308"/>
      <c r="E400" s="308"/>
      <c r="F400" s="357"/>
    </row>
    <row r="401" spans="3:6" ht="18.75">
      <c r="C401" s="309"/>
      <c r="D401" s="308"/>
      <c r="E401" s="308"/>
      <c r="F401" s="357"/>
    </row>
    <row r="402" spans="3:6" ht="18.75">
      <c r="C402" s="309"/>
      <c r="D402" s="308"/>
      <c r="E402" s="308"/>
      <c r="F402" s="357"/>
    </row>
    <row r="403" spans="3:6" ht="18.75">
      <c r="C403" s="309"/>
      <c r="D403" s="308"/>
      <c r="E403" s="308"/>
      <c r="F403" s="357"/>
    </row>
    <row r="404" spans="3:6" ht="18.75">
      <c r="C404" s="309"/>
      <c r="D404" s="308"/>
      <c r="E404" s="308"/>
      <c r="F404" s="357"/>
    </row>
    <row r="405" spans="3:6" ht="18.75">
      <c r="C405" s="309"/>
      <c r="D405" s="308"/>
      <c r="E405" s="308"/>
      <c r="F405" s="357"/>
    </row>
    <row r="406" spans="3:6" ht="18.75">
      <c r="C406" s="309"/>
      <c r="D406" s="308"/>
      <c r="E406" s="308"/>
      <c r="F406" s="357"/>
    </row>
    <row r="407" spans="3:6" ht="18.75">
      <c r="C407" s="309"/>
      <c r="D407" s="308"/>
      <c r="E407" s="308"/>
      <c r="F407" s="357"/>
    </row>
    <row r="408" spans="3:6" ht="18.75">
      <c r="C408" s="309"/>
      <c r="D408" s="308"/>
      <c r="E408" s="308"/>
      <c r="F408" s="357"/>
    </row>
    <row r="409" spans="3:6" ht="18.75">
      <c r="C409" s="309"/>
      <c r="D409" s="308"/>
      <c r="E409" s="308"/>
      <c r="F409" s="357"/>
    </row>
    <row r="410" spans="3:6" ht="18.75">
      <c r="C410" s="309"/>
      <c r="D410" s="308"/>
      <c r="E410" s="308"/>
      <c r="F410" s="357"/>
    </row>
    <row r="411" spans="3:6" ht="18.75">
      <c r="C411" s="309"/>
      <c r="D411" s="308"/>
      <c r="E411" s="308"/>
      <c r="F411" s="357"/>
    </row>
    <row r="412" spans="3:6" ht="18.75">
      <c r="C412" s="309"/>
      <c r="D412" s="308"/>
      <c r="E412" s="308"/>
      <c r="F412" s="357"/>
    </row>
    <row r="413" spans="3:6" ht="18.75">
      <c r="C413" s="309"/>
      <c r="D413" s="308"/>
      <c r="E413" s="308"/>
      <c r="F413" s="357"/>
    </row>
    <row r="414" spans="3:6" ht="18.75">
      <c r="C414" s="309"/>
      <c r="D414" s="308"/>
      <c r="E414" s="308"/>
      <c r="F414" s="357"/>
    </row>
    <row r="415" spans="3:6" ht="18.75">
      <c r="C415" s="309"/>
      <c r="D415" s="308"/>
      <c r="E415" s="308"/>
      <c r="F415" s="357"/>
    </row>
    <row r="416" spans="3:6" ht="18.75">
      <c r="C416" s="309"/>
      <c r="D416" s="308"/>
      <c r="E416" s="308"/>
      <c r="F416" s="357"/>
    </row>
    <row r="417" spans="3:6" ht="18.75">
      <c r="C417" s="309"/>
      <c r="D417" s="308"/>
      <c r="E417" s="308"/>
      <c r="F417" s="357"/>
    </row>
    <row r="418" spans="3:6" ht="18.75">
      <c r="C418" s="309"/>
      <c r="D418" s="308"/>
      <c r="E418" s="308"/>
      <c r="F418" s="357"/>
    </row>
    <row r="419" spans="3:6" ht="18.75">
      <c r="C419" s="309"/>
      <c r="D419" s="308"/>
      <c r="E419" s="308"/>
      <c r="F419" s="357"/>
    </row>
    <row r="420" spans="3:6" ht="18.75">
      <c r="C420" s="309"/>
      <c r="D420" s="308"/>
      <c r="E420" s="308"/>
      <c r="F420" s="357"/>
    </row>
    <row r="421" spans="3:6" ht="18.75">
      <c r="C421" s="309"/>
      <c r="D421" s="308"/>
      <c r="E421" s="308"/>
      <c r="F421" s="357"/>
    </row>
    <row r="422" spans="3:6" ht="18.75">
      <c r="C422" s="309"/>
      <c r="D422" s="308"/>
      <c r="E422" s="308"/>
      <c r="F422" s="357"/>
    </row>
    <row r="423" spans="3:6" ht="18.75">
      <c r="C423" s="309"/>
      <c r="D423" s="308"/>
      <c r="E423" s="308"/>
      <c r="F423" s="357"/>
    </row>
    <row r="424" spans="3:6" ht="18.75">
      <c r="C424" s="309"/>
      <c r="D424" s="308"/>
      <c r="E424" s="308"/>
      <c r="F424" s="357"/>
    </row>
  </sheetData>
  <mergeCells count="6">
    <mergeCell ref="B39:G39"/>
    <mergeCell ref="D4:F4"/>
    <mergeCell ref="D5:F5"/>
    <mergeCell ref="B1:F1"/>
    <mergeCell ref="B2:F2"/>
    <mergeCell ref="A3:G3"/>
  </mergeCells>
  <printOptions/>
  <pageMargins left="0.91" right="0.51" top="1" bottom="1" header="0.5" footer="0.5"/>
  <pageSetup horizontalDpi="600" verticalDpi="600" orientation="portrait" paperSize="9" scale="59"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R281"/>
  <sheetViews>
    <sheetView view="pageBreakPreview" zoomScale="80" zoomScaleNormal="75" zoomScaleSheetLayoutView="80" workbookViewId="0" topLeftCell="A262">
      <selection activeCell="E266" sqref="E266"/>
    </sheetView>
  </sheetViews>
  <sheetFormatPr defaultColWidth="8.88671875" defaultRowHeight="15"/>
  <cols>
    <col min="1" max="1" width="3.77734375" style="434" customWidth="1"/>
    <col min="2" max="2" width="3.77734375" style="434" hidden="1" customWidth="1"/>
    <col min="3" max="3" width="3.99609375" style="439" customWidth="1"/>
    <col min="4" max="4" width="14.77734375" style="439" customWidth="1"/>
    <col min="5" max="5" width="8.5546875" style="439" customWidth="1"/>
    <col min="6" max="7" width="8.10546875" style="439" customWidth="1"/>
    <col min="8" max="8" width="8.77734375" style="439" customWidth="1"/>
    <col min="9" max="9" width="9.10546875" style="455" customWidth="1"/>
    <col min="10" max="10" width="10.5546875" style="371" customWidth="1"/>
    <col min="11" max="11" width="8.88671875" style="439" customWidth="1"/>
    <col min="12" max="12" width="10.3359375" style="455" customWidth="1"/>
    <col min="13" max="16384" width="7.3359375" style="439" customWidth="1"/>
  </cols>
  <sheetData>
    <row r="1" spans="3:12" ht="15.75">
      <c r="C1" s="491"/>
      <c r="D1" s="491"/>
      <c r="E1" s="491"/>
      <c r="F1" s="491"/>
      <c r="G1" s="491"/>
      <c r="H1" s="491"/>
      <c r="I1" s="360"/>
      <c r="J1" s="361"/>
      <c r="K1" s="492"/>
      <c r="L1" s="360"/>
    </row>
    <row r="2" spans="3:12" ht="15.75">
      <c r="C2" s="491"/>
      <c r="D2" s="491"/>
      <c r="E2" s="491"/>
      <c r="F2" s="491"/>
      <c r="G2" s="491"/>
      <c r="H2" s="491"/>
      <c r="I2" s="360"/>
      <c r="J2" s="361"/>
      <c r="K2" s="492"/>
      <c r="L2" s="360"/>
    </row>
    <row r="3" spans="3:12" ht="15.75">
      <c r="C3" s="491"/>
      <c r="D3" s="491"/>
      <c r="E3" s="491"/>
      <c r="F3" s="491"/>
      <c r="G3" s="491"/>
      <c r="H3" s="491"/>
      <c r="I3" s="360"/>
      <c r="J3" s="361"/>
      <c r="K3" s="492"/>
      <c r="L3" s="360"/>
    </row>
    <row r="4" spans="1:12" ht="37.5" customHeight="1">
      <c r="A4" s="471" t="s">
        <v>90</v>
      </c>
      <c r="B4" s="5"/>
      <c r="C4" s="5"/>
      <c r="D4" s="5"/>
      <c r="E4" s="5"/>
      <c r="F4" s="5"/>
      <c r="G4" s="5"/>
      <c r="H4" s="5"/>
      <c r="I4" s="5"/>
      <c r="J4" s="5"/>
      <c r="K4" s="5"/>
      <c r="L4" s="5"/>
    </row>
    <row r="5" spans="1:12" ht="6" customHeight="1">
      <c r="A5" s="494"/>
      <c r="C5" s="491"/>
      <c r="D5" s="491"/>
      <c r="E5" s="491"/>
      <c r="F5" s="491"/>
      <c r="G5" s="491"/>
      <c r="H5" s="491"/>
      <c r="I5" s="362"/>
      <c r="J5" s="363"/>
      <c r="K5" s="495"/>
      <c r="L5" s="364"/>
    </row>
    <row r="6" spans="1:12" ht="15.75">
      <c r="A6" s="365" t="s">
        <v>306</v>
      </c>
      <c r="B6" s="365"/>
      <c r="C6" s="365"/>
      <c r="D6" s="365"/>
      <c r="E6" s="365"/>
      <c r="F6" s="365"/>
      <c r="G6" s="365"/>
      <c r="H6" s="365"/>
      <c r="I6" s="365"/>
      <c r="J6" s="365"/>
      <c r="K6" s="434"/>
      <c r="L6" s="364"/>
    </row>
    <row r="7" spans="3:12" ht="20.25" customHeight="1">
      <c r="C7" s="491"/>
      <c r="D7" s="491"/>
      <c r="E7" s="491"/>
      <c r="F7" s="491"/>
      <c r="G7" s="491"/>
      <c r="H7" s="491"/>
      <c r="I7" s="362"/>
      <c r="J7" s="361"/>
      <c r="K7" s="492"/>
      <c r="L7" s="360"/>
    </row>
    <row r="8" spans="1:11" s="455" customFormat="1" ht="8.25" customHeight="1">
      <c r="A8" s="387"/>
      <c r="B8" s="387"/>
      <c r="C8" s="366"/>
      <c r="D8" s="366"/>
      <c r="E8" s="366"/>
      <c r="F8" s="366"/>
      <c r="G8" s="366"/>
      <c r="H8" s="366"/>
      <c r="I8" s="10"/>
      <c r="J8" s="10"/>
      <c r="K8" s="365"/>
    </row>
    <row r="9" spans="1:12" s="455" customFormat="1" ht="1.5" customHeight="1">
      <c r="A9" s="387"/>
      <c r="B9" s="387"/>
      <c r="C9" s="362"/>
      <c r="D9" s="362"/>
      <c r="E9" s="362"/>
      <c r="F9" s="362"/>
      <c r="G9" s="362"/>
      <c r="H9" s="362"/>
      <c r="I9" s="360"/>
      <c r="J9" s="367"/>
      <c r="K9" s="496"/>
      <c r="L9" s="360"/>
    </row>
    <row r="10" spans="1:12" s="455" customFormat="1" ht="15.75" hidden="1">
      <c r="A10" s="387"/>
      <c r="B10" s="387"/>
      <c r="C10" s="362"/>
      <c r="D10" s="362"/>
      <c r="E10" s="362"/>
      <c r="F10" s="362"/>
      <c r="G10" s="362"/>
      <c r="H10" s="362"/>
      <c r="I10" s="360"/>
      <c r="J10" s="367"/>
      <c r="K10" s="496"/>
      <c r="L10" s="360"/>
    </row>
    <row r="11" spans="1:12" s="455" customFormat="1" ht="4.5" customHeight="1">
      <c r="A11" s="387"/>
      <c r="B11" s="387"/>
      <c r="C11" s="362"/>
      <c r="D11" s="362"/>
      <c r="E11" s="362"/>
      <c r="F11" s="362"/>
      <c r="G11" s="362"/>
      <c r="H11" s="362"/>
      <c r="I11" s="360"/>
      <c r="J11" s="367"/>
      <c r="K11" s="496"/>
      <c r="L11" s="360"/>
    </row>
    <row r="12" spans="1:12" s="455" customFormat="1" ht="15.75">
      <c r="A12" s="480" t="s">
        <v>41</v>
      </c>
      <c r="B12" s="387" t="s">
        <v>106</v>
      </c>
      <c r="C12" s="393" t="s">
        <v>249</v>
      </c>
      <c r="D12" s="362"/>
      <c r="E12" s="362"/>
      <c r="F12" s="362"/>
      <c r="G12" s="362"/>
      <c r="H12" s="362"/>
      <c r="I12" s="360"/>
      <c r="J12" s="367"/>
      <c r="K12" s="496"/>
      <c r="L12" s="360"/>
    </row>
    <row r="13" spans="1:12" s="455" customFormat="1" ht="34.5" customHeight="1">
      <c r="A13" s="480"/>
      <c r="B13" s="387"/>
      <c r="C13" s="576" t="s">
        <v>248</v>
      </c>
      <c r="D13" s="581"/>
      <c r="E13" s="581"/>
      <c r="F13" s="581"/>
      <c r="G13" s="581"/>
      <c r="H13" s="581"/>
      <c r="I13" s="581"/>
      <c r="J13" s="581"/>
      <c r="K13" s="581"/>
      <c r="L13" s="581"/>
    </row>
    <row r="14" spans="1:12" s="371" customFormat="1" ht="34.5" customHeight="1">
      <c r="A14" s="497"/>
      <c r="B14" s="497"/>
      <c r="C14" s="576" t="s">
        <v>18</v>
      </c>
      <c r="D14" s="581"/>
      <c r="E14" s="581"/>
      <c r="F14" s="581"/>
      <c r="G14" s="581"/>
      <c r="H14" s="581"/>
      <c r="I14" s="581"/>
      <c r="J14" s="581"/>
      <c r="K14" s="581"/>
      <c r="L14" s="581"/>
    </row>
    <row r="15" spans="1:12" s="371" customFormat="1" ht="8.25" customHeight="1">
      <c r="A15" s="387"/>
      <c r="B15" s="387"/>
      <c r="C15" s="81"/>
      <c r="D15" s="81"/>
      <c r="E15" s="81"/>
      <c r="F15" s="81"/>
      <c r="G15" s="81"/>
      <c r="H15" s="81"/>
      <c r="I15" s="82"/>
      <c r="J15" s="83"/>
      <c r="K15" s="372"/>
      <c r="L15" s="82"/>
    </row>
    <row r="16" spans="1:12" s="371" customFormat="1" ht="19.5" customHeight="1">
      <c r="A16" s="387" t="s">
        <v>164</v>
      </c>
      <c r="B16" s="387"/>
      <c r="C16" s="393" t="s">
        <v>119</v>
      </c>
      <c r="D16" s="81"/>
      <c r="E16" s="81"/>
      <c r="F16" s="81"/>
      <c r="G16" s="81"/>
      <c r="H16" s="81"/>
      <c r="I16" s="82"/>
      <c r="J16" s="83"/>
      <c r="K16" s="372"/>
      <c r="L16" s="82"/>
    </row>
    <row r="17" spans="1:12" s="371" customFormat="1" ht="15.75">
      <c r="A17" s="498" t="s">
        <v>61</v>
      </c>
      <c r="B17" s="480" t="s">
        <v>107</v>
      </c>
      <c r="C17" s="369" t="s">
        <v>209</v>
      </c>
      <c r="D17" s="81"/>
      <c r="E17" s="81"/>
      <c r="F17" s="81"/>
      <c r="G17" s="81"/>
      <c r="H17" s="81"/>
      <c r="I17" s="82"/>
      <c r="J17" s="83"/>
      <c r="K17" s="372"/>
      <c r="L17" s="82"/>
    </row>
    <row r="18" spans="1:12" s="371" customFormat="1" ht="15.75">
      <c r="A18" s="498"/>
      <c r="B18" s="387"/>
      <c r="C18" s="81" t="s">
        <v>208</v>
      </c>
      <c r="D18" s="81"/>
      <c r="E18" s="81"/>
      <c r="F18" s="81"/>
      <c r="G18" s="81"/>
      <c r="H18" s="81"/>
      <c r="I18" s="82"/>
      <c r="J18" s="83"/>
      <c r="K18" s="372"/>
      <c r="L18" s="82"/>
    </row>
    <row r="19" spans="1:12" s="371" customFormat="1" ht="22.5" customHeight="1">
      <c r="A19" s="498" t="s">
        <v>162</v>
      </c>
      <c r="B19" s="387" t="s">
        <v>107</v>
      </c>
      <c r="C19" s="598" t="s">
        <v>108</v>
      </c>
      <c r="D19" s="588"/>
      <c r="E19" s="588"/>
      <c r="F19" s="588"/>
      <c r="G19" s="588"/>
      <c r="H19" s="588"/>
      <c r="I19" s="588"/>
      <c r="J19" s="588"/>
      <c r="K19" s="588"/>
      <c r="L19" s="588"/>
    </row>
    <row r="20" spans="1:12" s="371" customFormat="1" ht="33" customHeight="1">
      <c r="A20" s="498"/>
      <c r="B20" s="387"/>
      <c r="C20" s="599" t="s">
        <v>109</v>
      </c>
      <c r="D20" s="600"/>
      <c r="E20" s="600"/>
      <c r="F20" s="600"/>
      <c r="G20" s="600"/>
      <c r="H20" s="600"/>
      <c r="I20" s="600"/>
      <c r="J20" s="600"/>
      <c r="K20" s="600"/>
      <c r="L20" s="600"/>
    </row>
    <row r="21" spans="1:12" s="371" customFormat="1" ht="19.5" customHeight="1">
      <c r="A21" s="498" t="s">
        <v>163</v>
      </c>
      <c r="B21" s="387" t="s">
        <v>107</v>
      </c>
      <c r="C21" s="598" t="s">
        <v>110</v>
      </c>
      <c r="D21" s="598"/>
      <c r="E21" s="598"/>
      <c r="F21" s="598"/>
      <c r="G21" s="598"/>
      <c r="H21" s="598"/>
      <c r="I21" s="598"/>
      <c r="J21" s="598"/>
      <c r="K21" s="598"/>
      <c r="L21" s="598"/>
    </row>
    <row r="22" spans="1:12" s="371" customFormat="1" ht="33.75" customHeight="1">
      <c r="A22" s="387"/>
      <c r="B22" s="387"/>
      <c r="C22" s="598" t="s">
        <v>19</v>
      </c>
      <c r="D22" s="588"/>
      <c r="E22" s="588"/>
      <c r="F22" s="588"/>
      <c r="G22" s="588"/>
      <c r="H22" s="588"/>
      <c r="I22" s="588"/>
      <c r="J22" s="588"/>
      <c r="K22" s="588"/>
      <c r="L22" s="588"/>
    </row>
    <row r="23" spans="1:12" s="371" customFormat="1" ht="27" customHeight="1">
      <c r="A23" s="480" t="s">
        <v>165</v>
      </c>
      <c r="B23" s="387"/>
      <c r="C23" s="448" t="s">
        <v>161</v>
      </c>
      <c r="D23" s="368"/>
      <c r="E23" s="368"/>
      <c r="F23" s="368"/>
      <c r="G23" s="368"/>
      <c r="H23" s="370"/>
      <c r="I23" s="370"/>
      <c r="J23" s="370"/>
      <c r="K23" s="370"/>
      <c r="L23" s="370"/>
    </row>
    <row r="24" spans="1:12" s="371" customFormat="1" ht="36.75" customHeight="1">
      <c r="A24" s="500"/>
      <c r="B24" s="480" t="s">
        <v>107</v>
      </c>
      <c r="C24" s="596" t="s">
        <v>285</v>
      </c>
      <c r="D24" s="584"/>
      <c r="E24" s="584"/>
      <c r="F24" s="584"/>
      <c r="G24" s="584"/>
      <c r="H24" s="584"/>
      <c r="I24" s="584"/>
      <c r="J24" s="584"/>
      <c r="K24" s="584"/>
      <c r="L24" s="584"/>
    </row>
    <row r="25" spans="1:12" s="371" customFormat="1" ht="6.75" customHeight="1">
      <c r="A25" s="500"/>
      <c r="B25" s="480"/>
      <c r="C25" s="406"/>
      <c r="D25" s="483"/>
      <c r="E25" s="483"/>
      <c r="F25" s="483"/>
      <c r="G25" s="483"/>
      <c r="H25" s="483"/>
      <c r="I25" s="483"/>
      <c r="J25" s="483"/>
      <c r="K25" s="483"/>
      <c r="L25" s="483"/>
    </row>
    <row r="26" spans="1:12" s="371" customFormat="1" ht="1.5" customHeight="1">
      <c r="A26" s="387"/>
      <c r="B26" s="387"/>
      <c r="D26" s="81"/>
      <c r="E26" s="81"/>
      <c r="F26" s="81"/>
      <c r="G26" s="81"/>
      <c r="H26" s="81"/>
      <c r="I26" s="82"/>
      <c r="J26" s="83"/>
      <c r="K26" s="372"/>
      <c r="L26" s="82"/>
    </row>
    <row r="27" spans="1:12" s="371" customFormat="1" ht="0.75" customHeight="1">
      <c r="A27" s="387"/>
      <c r="B27" s="387"/>
      <c r="C27" s="81"/>
      <c r="D27" s="81"/>
      <c r="E27" s="81"/>
      <c r="F27" s="81"/>
      <c r="G27" s="81"/>
      <c r="H27" s="81"/>
      <c r="I27" s="373"/>
      <c r="J27" s="374"/>
      <c r="K27" s="423"/>
      <c r="L27" s="501"/>
    </row>
    <row r="28" spans="1:12" s="371" customFormat="1" ht="20.25" customHeight="1">
      <c r="A28" s="387"/>
      <c r="B28" s="387"/>
      <c r="D28" s="81"/>
      <c r="E28" s="81"/>
      <c r="F28" s="81"/>
      <c r="G28" s="81"/>
      <c r="H28" s="81"/>
      <c r="I28" s="376"/>
      <c r="J28" s="377" t="s">
        <v>33</v>
      </c>
      <c r="K28" s="376"/>
      <c r="L28" s="377" t="s">
        <v>232</v>
      </c>
    </row>
    <row r="29" spans="1:12" s="371" customFormat="1" ht="15.75" customHeight="1" thickBot="1">
      <c r="A29" s="387"/>
      <c r="B29" s="387"/>
      <c r="C29" s="503"/>
      <c r="D29" s="504"/>
      <c r="E29" s="504"/>
      <c r="F29" s="504"/>
      <c r="G29" s="504"/>
      <c r="H29" s="504"/>
      <c r="I29" s="379"/>
      <c r="J29" s="378" t="s">
        <v>231</v>
      </c>
      <c r="K29" s="379"/>
      <c r="L29" s="378" t="s">
        <v>231</v>
      </c>
    </row>
    <row r="30" spans="1:12" s="371" customFormat="1" ht="21" customHeight="1">
      <c r="A30" s="387"/>
      <c r="B30" s="387"/>
      <c r="C30" s="393"/>
      <c r="D30" s="81"/>
      <c r="E30" s="81"/>
      <c r="F30" s="81"/>
      <c r="G30" s="81"/>
      <c r="H30" s="81"/>
      <c r="I30" s="380"/>
      <c r="J30" s="381" t="s">
        <v>147</v>
      </c>
      <c r="K30" s="382"/>
      <c r="L30" s="381" t="s">
        <v>147</v>
      </c>
    </row>
    <row r="31" spans="1:12" s="499" customFormat="1" ht="15.75" customHeight="1">
      <c r="A31" s="387"/>
      <c r="B31" s="387"/>
      <c r="C31" s="383"/>
      <c r="D31" s="81"/>
      <c r="E31" s="81"/>
      <c r="F31" s="81"/>
      <c r="G31" s="81"/>
      <c r="H31" s="606"/>
      <c r="I31" s="606"/>
      <c r="J31" s="384" t="s">
        <v>146</v>
      </c>
      <c r="K31" s="384"/>
      <c r="L31" s="384" t="s">
        <v>146</v>
      </c>
    </row>
    <row r="32" spans="1:12" s="371" customFormat="1" ht="21" customHeight="1">
      <c r="A32" s="480" t="s">
        <v>166</v>
      </c>
      <c r="B32" s="387" t="s">
        <v>47</v>
      </c>
      <c r="C32" s="385" t="s">
        <v>170</v>
      </c>
      <c r="D32" s="81"/>
      <c r="E32" s="81"/>
      <c r="F32" s="81"/>
      <c r="G32" s="81"/>
      <c r="H32" s="81"/>
      <c r="I32" s="373"/>
      <c r="J32" s="386"/>
      <c r="K32" s="423"/>
      <c r="L32" s="502"/>
    </row>
    <row r="33" spans="1:12" s="371" customFormat="1" ht="24" customHeight="1" thickBot="1">
      <c r="A33" s="387"/>
      <c r="B33" s="387"/>
      <c r="C33" s="388" t="s">
        <v>259</v>
      </c>
      <c r="D33" s="81"/>
      <c r="E33" s="81"/>
      <c r="F33" s="81"/>
      <c r="G33" s="81"/>
      <c r="H33" s="81"/>
      <c r="I33" s="373"/>
      <c r="J33" s="389">
        <v>432</v>
      </c>
      <c r="K33" s="390"/>
      <c r="L33" s="391">
        <v>432</v>
      </c>
    </row>
    <row r="34" spans="1:12" s="371" customFormat="1" ht="31.5" customHeight="1">
      <c r="A34" s="387"/>
      <c r="B34" s="387"/>
      <c r="C34" s="604" t="s">
        <v>314</v>
      </c>
      <c r="D34" s="604"/>
      <c r="E34" s="604"/>
      <c r="F34" s="604"/>
      <c r="G34" s="604"/>
      <c r="H34" s="604"/>
      <c r="I34" s="604"/>
      <c r="J34" s="604"/>
      <c r="K34" s="604"/>
      <c r="L34" s="604"/>
    </row>
    <row r="35" spans="1:12" s="371" customFormat="1" ht="3" customHeight="1">
      <c r="A35" s="387"/>
      <c r="B35" s="387"/>
      <c r="D35" s="81"/>
      <c r="E35" s="81"/>
      <c r="F35" s="81"/>
      <c r="G35" s="81"/>
      <c r="H35" s="81"/>
      <c r="I35" s="82"/>
      <c r="J35" s="83"/>
      <c r="K35" s="372"/>
      <c r="L35" s="82"/>
    </row>
    <row r="36" spans="1:12" s="371" customFormat="1" ht="0.75" customHeight="1">
      <c r="A36" s="387"/>
      <c r="B36" s="387"/>
      <c r="C36" s="81"/>
      <c r="D36" s="81"/>
      <c r="E36" s="81"/>
      <c r="F36" s="81"/>
      <c r="G36" s="81"/>
      <c r="H36" s="81"/>
      <c r="I36" s="373"/>
      <c r="J36" s="374"/>
      <c r="K36" s="423"/>
      <c r="L36" s="501"/>
    </row>
    <row r="37" spans="1:12" s="371" customFormat="1" ht="4.5" customHeight="1">
      <c r="A37" s="387"/>
      <c r="B37" s="387"/>
      <c r="C37" s="392"/>
      <c r="D37" s="392"/>
      <c r="E37" s="392"/>
      <c r="F37" s="392"/>
      <c r="G37" s="392"/>
      <c r="H37" s="392"/>
      <c r="I37" s="392"/>
      <c r="J37" s="392"/>
      <c r="K37" s="392"/>
      <c r="L37" s="392"/>
    </row>
    <row r="38" spans="1:12" s="371" customFormat="1" ht="15.75" customHeight="1">
      <c r="A38" s="480" t="s">
        <v>167</v>
      </c>
      <c r="B38" s="387" t="s">
        <v>46</v>
      </c>
      <c r="C38" s="393" t="s">
        <v>28</v>
      </c>
      <c r="D38" s="81"/>
      <c r="E38" s="81"/>
      <c r="F38" s="81"/>
      <c r="G38" s="81"/>
      <c r="H38" s="394"/>
      <c r="I38" s="394"/>
      <c r="J38" s="394"/>
      <c r="K38" s="394"/>
      <c r="L38" s="394"/>
    </row>
    <row r="39" spans="1:12" s="371" customFormat="1" ht="16.5" customHeight="1">
      <c r="A39" s="387"/>
      <c r="B39" s="387"/>
      <c r="C39" s="383" t="s">
        <v>212</v>
      </c>
      <c r="D39" s="81"/>
      <c r="E39" s="81"/>
      <c r="F39" s="81"/>
      <c r="G39" s="81"/>
      <c r="H39" s="81"/>
      <c r="I39" s="395"/>
      <c r="J39" s="395"/>
      <c r="K39" s="396"/>
      <c r="L39" s="395"/>
    </row>
    <row r="40" spans="1:12" s="371" customFormat="1" ht="15.75">
      <c r="A40" s="387"/>
      <c r="B40" s="387"/>
      <c r="C40" s="397" t="s">
        <v>75</v>
      </c>
      <c r="D40" s="505"/>
      <c r="E40" s="505"/>
      <c r="F40" s="505"/>
      <c r="G40" s="505"/>
      <c r="H40" s="505"/>
      <c r="I40" s="386"/>
      <c r="J40" s="386">
        <v>3092</v>
      </c>
      <c r="K40" s="372"/>
      <c r="L40" s="386">
        <v>42724</v>
      </c>
    </row>
    <row r="41" spans="1:12" s="371" customFormat="1" ht="15.75">
      <c r="A41" s="387"/>
      <c r="B41" s="387"/>
      <c r="C41" s="397" t="s">
        <v>76</v>
      </c>
      <c r="D41" s="505"/>
      <c r="E41" s="505"/>
      <c r="F41" s="505"/>
      <c r="G41" s="505"/>
      <c r="H41" s="505"/>
      <c r="I41" s="398"/>
      <c r="J41" s="386">
        <v>2501</v>
      </c>
      <c r="K41" s="423"/>
      <c r="L41" s="386">
        <v>2700</v>
      </c>
    </row>
    <row r="42" spans="1:12" s="371" customFormat="1" ht="15.75">
      <c r="A42" s="387"/>
      <c r="B42" s="387"/>
      <c r="C42" s="397" t="s">
        <v>77</v>
      </c>
      <c r="D42" s="81"/>
      <c r="E42" s="81"/>
      <c r="F42" s="81"/>
      <c r="G42" s="81"/>
      <c r="H42" s="81"/>
      <c r="I42" s="386"/>
      <c r="J42" s="386">
        <v>6928.415300000001</v>
      </c>
      <c r="K42" s="423"/>
      <c r="L42" s="386">
        <v>20402</v>
      </c>
    </row>
    <row r="43" spans="1:12" s="371" customFormat="1" ht="15.75">
      <c r="A43" s="387"/>
      <c r="B43" s="387"/>
      <c r="C43" s="400"/>
      <c r="D43" s="81"/>
      <c r="E43" s="81"/>
      <c r="F43" s="81"/>
      <c r="G43" s="81"/>
      <c r="H43" s="81"/>
      <c r="I43" s="386"/>
      <c r="J43" s="401">
        <v>12521.4153</v>
      </c>
      <c r="K43" s="506"/>
      <c r="L43" s="401">
        <v>65826</v>
      </c>
    </row>
    <row r="44" spans="1:12" s="371" customFormat="1" ht="15.75">
      <c r="A44" s="387"/>
      <c r="B44" s="387"/>
      <c r="C44" s="383" t="s">
        <v>42</v>
      </c>
      <c r="D44" s="81"/>
      <c r="E44" s="81"/>
      <c r="F44" s="81"/>
      <c r="G44" s="81"/>
      <c r="H44" s="81"/>
      <c r="I44" s="402"/>
      <c r="J44" s="386">
        <v>-3711</v>
      </c>
      <c r="K44" s="507"/>
      <c r="L44" s="403">
        <v>-2394</v>
      </c>
    </row>
    <row r="45" spans="1:12" s="371" customFormat="1" ht="17.25" customHeight="1" thickBot="1">
      <c r="A45" s="387"/>
      <c r="B45" s="387"/>
      <c r="C45" s="404"/>
      <c r="D45" s="81"/>
      <c r="E45" s="81"/>
      <c r="F45" s="81"/>
      <c r="G45" s="81"/>
      <c r="H45" s="81"/>
      <c r="I45" s="386"/>
      <c r="J45" s="405">
        <v>8810.4153</v>
      </c>
      <c r="K45" s="508"/>
      <c r="L45" s="405">
        <v>63432</v>
      </c>
    </row>
    <row r="46" spans="1:12" s="371" customFormat="1" ht="51.75" customHeight="1">
      <c r="A46" s="387"/>
      <c r="B46" s="387"/>
      <c r="C46" s="596" t="s">
        <v>324</v>
      </c>
      <c r="D46" s="584"/>
      <c r="E46" s="584"/>
      <c r="F46" s="584"/>
      <c r="G46" s="584"/>
      <c r="H46" s="584"/>
      <c r="I46" s="584"/>
      <c r="J46" s="584"/>
      <c r="K46" s="584"/>
      <c r="L46" s="584"/>
    </row>
    <row r="47" spans="1:12" s="371" customFormat="1" ht="52.5" customHeight="1">
      <c r="A47" s="387"/>
      <c r="B47" s="387"/>
      <c r="C47" s="596" t="s">
        <v>315</v>
      </c>
      <c r="D47" s="584"/>
      <c r="E47" s="584"/>
      <c r="F47" s="584"/>
      <c r="G47" s="584"/>
      <c r="H47" s="584"/>
      <c r="I47" s="584"/>
      <c r="J47" s="584"/>
      <c r="K47" s="584"/>
      <c r="L47" s="584"/>
    </row>
    <row r="48" spans="1:12" s="371" customFormat="1" ht="11.25" customHeight="1">
      <c r="A48" s="387"/>
      <c r="B48" s="387"/>
      <c r="C48" s="407"/>
      <c r="D48" s="81"/>
      <c r="E48" s="81"/>
      <c r="F48" s="81"/>
      <c r="G48" s="81"/>
      <c r="H48" s="81"/>
      <c r="I48" s="373"/>
      <c r="J48" s="386"/>
      <c r="K48" s="423"/>
      <c r="L48" s="502"/>
    </row>
    <row r="49" spans="1:12" s="371" customFormat="1" ht="6.75" customHeight="1" hidden="1">
      <c r="A49" s="387"/>
      <c r="B49" s="387"/>
      <c r="C49" s="81"/>
      <c r="D49" s="81"/>
      <c r="E49" s="81"/>
      <c r="F49" s="81"/>
      <c r="G49" s="81"/>
      <c r="H49" s="81"/>
      <c r="I49" s="373"/>
      <c r="J49" s="408"/>
      <c r="K49" s="423"/>
      <c r="L49" s="501"/>
    </row>
    <row r="50" spans="1:12" s="371" customFormat="1" ht="17.25" customHeight="1" hidden="1">
      <c r="A50" s="387"/>
      <c r="B50" s="387"/>
      <c r="C50" s="81"/>
      <c r="D50" s="81"/>
      <c r="E50" s="81"/>
      <c r="F50" s="81"/>
      <c r="G50" s="81"/>
      <c r="H50" s="81"/>
      <c r="I50" s="373"/>
      <c r="J50" s="374"/>
      <c r="K50" s="423"/>
      <c r="L50" s="501"/>
    </row>
    <row r="51" spans="1:12" s="371" customFormat="1" ht="4.5" customHeight="1">
      <c r="A51" s="387"/>
      <c r="B51" s="387"/>
      <c r="C51" s="81"/>
      <c r="D51" s="81"/>
      <c r="E51" s="81"/>
      <c r="F51" s="81"/>
      <c r="G51" s="81"/>
      <c r="H51" s="81"/>
      <c r="I51" s="375"/>
      <c r="J51" s="375"/>
      <c r="K51" s="423"/>
      <c r="L51" s="375"/>
    </row>
    <row r="52" spans="1:12" s="371" customFormat="1" ht="16.5" customHeight="1">
      <c r="A52" s="480" t="s">
        <v>184</v>
      </c>
      <c r="B52" s="387" t="s">
        <v>49</v>
      </c>
      <c r="C52" s="448" t="s">
        <v>172</v>
      </c>
      <c r="D52" s="367"/>
      <c r="E52" s="367"/>
      <c r="F52" s="367"/>
      <c r="G52" s="367"/>
      <c r="H52" s="367"/>
      <c r="I52" s="409"/>
      <c r="J52" s="372"/>
      <c r="K52" s="372"/>
      <c r="L52" s="409"/>
    </row>
    <row r="53" spans="1:12" s="371" customFormat="1" ht="18" customHeight="1">
      <c r="A53" s="387"/>
      <c r="B53" s="387"/>
      <c r="C53" s="448" t="s">
        <v>120</v>
      </c>
      <c r="D53" s="367"/>
      <c r="E53" s="367"/>
      <c r="F53" s="367"/>
      <c r="G53" s="367"/>
      <c r="H53" s="367"/>
      <c r="I53" s="409"/>
      <c r="J53" s="372"/>
      <c r="K53" s="372"/>
      <c r="L53" s="409"/>
    </row>
    <row r="54" spans="1:12" s="371" customFormat="1" ht="48.75" customHeight="1">
      <c r="A54" s="387"/>
      <c r="B54" s="387"/>
      <c r="C54" s="596" t="s">
        <v>336</v>
      </c>
      <c r="D54" s="584"/>
      <c r="E54" s="584"/>
      <c r="F54" s="584"/>
      <c r="G54" s="584"/>
      <c r="H54" s="584"/>
      <c r="I54" s="584"/>
      <c r="J54" s="584"/>
      <c r="K54" s="584"/>
      <c r="L54" s="584"/>
    </row>
    <row r="55" spans="1:12" s="371" customFormat="1" ht="20.25" customHeight="1" thickBot="1">
      <c r="A55" s="387"/>
      <c r="B55" s="387"/>
      <c r="D55" s="367"/>
      <c r="E55" s="367"/>
      <c r="F55" s="367"/>
      <c r="G55" s="367"/>
      <c r="H55" s="367"/>
      <c r="I55" s="409"/>
      <c r="J55" s="410" t="s">
        <v>147</v>
      </c>
      <c r="K55" s="509"/>
      <c r="L55" s="411" t="s">
        <v>148</v>
      </c>
    </row>
    <row r="56" spans="1:12" s="371" customFormat="1" ht="9" customHeight="1">
      <c r="A56" s="387"/>
      <c r="B56" s="387"/>
      <c r="D56" s="367"/>
      <c r="E56" s="367"/>
      <c r="F56" s="367"/>
      <c r="G56" s="367"/>
      <c r="H56" s="367"/>
      <c r="I56" s="409"/>
      <c r="J56" s="412"/>
      <c r="K56" s="414"/>
      <c r="L56" s="413"/>
    </row>
    <row r="57" spans="1:12" s="371" customFormat="1" ht="20.25" customHeight="1">
      <c r="A57" s="387"/>
      <c r="B57" s="387"/>
      <c r="C57" s="371" t="s">
        <v>135</v>
      </c>
      <c r="D57" s="367"/>
      <c r="E57" s="367"/>
      <c r="F57" s="367"/>
      <c r="G57" s="367"/>
      <c r="H57" s="367"/>
      <c r="I57" s="409"/>
      <c r="J57" s="414">
        <v>272752645</v>
      </c>
      <c r="K57" s="372"/>
      <c r="L57" s="415">
        <v>272752645</v>
      </c>
    </row>
    <row r="58" spans="1:12" s="371" customFormat="1" ht="19.5" customHeight="1">
      <c r="A58" s="387"/>
      <c r="B58" s="387"/>
      <c r="C58" s="371" t="s">
        <v>168</v>
      </c>
      <c r="D58" s="367"/>
      <c r="E58" s="367"/>
      <c r="F58" s="367"/>
      <c r="G58" s="367"/>
      <c r="H58" s="367"/>
      <c r="I58" s="409"/>
      <c r="J58" s="414">
        <v>34592</v>
      </c>
      <c r="K58" s="372"/>
      <c r="L58" s="510">
        <v>0</v>
      </c>
    </row>
    <row r="59" spans="1:12" s="371" customFormat="1" ht="20.25" customHeight="1" thickBot="1">
      <c r="A59" s="387"/>
      <c r="B59" s="387"/>
      <c r="C59" s="371" t="s">
        <v>136</v>
      </c>
      <c r="D59" s="367"/>
      <c r="E59" s="367"/>
      <c r="F59" s="367"/>
      <c r="G59" s="367"/>
      <c r="H59" s="367"/>
      <c r="I59" s="409"/>
      <c r="J59" s="416">
        <v>272787237</v>
      </c>
      <c r="K59" s="511"/>
      <c r="L59" s="417">
        <v>272752645</v>
      </c>
    </row>
    <row r="60" spans="1:12" s="371" customFormat="1" ht="15" customHeight="1">
      <c r="A60" s="387"/>
      <c r="B60" s="387"/>
      <c r="D60" s="367"/>
      <c r="E60" s="367"/>
      <c r="F60" s="367"/>
      <c r="G60" s="367"/>
      <c r="H60" s="367"/>
      <c r="I60" s="409"/>
      <c r="J60" s="372"/>
      <c r="K60" s="372"/>
      <c r="L60" s="409"/>
    </row>
    <row r="61" spans="1:12" s="371" customFormat="1" ht="15.75" customHeight="1">
      <c r="A61" s="387"/>
      <c r="B61" s="387"/>
      <c r="C61" s="448" t="s">
        <v>137</v>
      </c>
      <c r="D61" s="367"/>
      <c r="E61" s="367"/>
      <c r="F61" s="367"/>
      <c r="G61" s="367"/>
      <c r="H61" s="367"/>
      <c r="I61" s="409"/>
      <c r="J61" s="372"/>
      <c r="K61" s="372"/>
      <c r="L61" s="409"/>
    </row>
    <row r="62" spans="1:12" s="371" customFormat="1" ht="48.75" customHeight="1">
      <c r="A62" s="387"/>
      <c r="B62" s="387"/>
      <c r="C62" s="596" t="s">
        <v>337</v>
      </c>
      <c r="D62" s="584"/>
      <c r="E62" s="584"/>
      <c r="F62" s="584"/>
      <c r="G62" s="584"/>
      <c r="H62" s="584"/>
      <c r="I62" s="584"/>
      <c r="J62" s="584"/>
      <c r="K62" s="584"/>
      <c r="L62" s="584"/>
    </row>
    <row r="63" spans="1:12" s="371" customFormat="1" ht="17.25" customHeight="1" thickBot="1">
      <c r="A63" s="387"/>
      <c r="B63" s="387"/>
      <c r="D63" s="367"/>
      <c r="E63" s="367"/>
      <c r="F63" s="367"/>
      <c r="G63" s="367"/>
      <c r="H63" s="367"/>
      <c r="I63" s="409"/>
      <c r="J63" s="410" t="s">
        <v>147</v>
      </c>
      <c r="K63" s="414"/>
      <c r="L63" s="413"/>
    </row>
    <row r="64" spans="1:12" s="371" customFormat="1" ht="22.5" customHeight="1">
      <c r="A64" s="387"/>
      <c r="B64" s="387"/>
      <c r="C64" s="371" t="s">
        <v>139</v>
      </c>
      <c r="D64" s="367"/>
      <c r="E64" s="367"/>
      <c r="F64" s="367"/>
      <c r="G64" s="367"/>
      <c r="H64" s="367"/>
      <c r="I64" s="409"/>
      <c r="J64" s="414">
        <v>272787237</v>
      </c>
      <c r="K64" s="372"/>
      <c r="L64" s="409"/>
    </row>
    <row r="65" spans="1:12" s="371" customFormat="1" ht="15.75" customHeight="1">
      <c r="A65" s="387"/>
      <c r="B65" s="387"/>
      <c r="C65" s="371" t="s">
        <v>140</v>
      </c>
      <c r="D65" s="367"/>
      <c r="E65" s="367"/>
      <c r="F65" s="367"/>
      <c r="G65" s="367"/>
      <c r="H65" s="367"/>
      <c r="I65" s="409"/>
      <c r="J65" s="414">
        <v>1129447</v>
      </c>
      <c r="K65" s="372"/>
      <c r="L65" s="512"/>
    </row>
    <row r="66" spans="1:12" s="371" customFormat="1" ht="18.75" customHeight="1" thickBot="1">
      <c r="A66" s="387"/>
      <c r="B66" s="387"/>
      <c r="C66" s="371" t="s">
        <v>138</v>
      </c>
      <c r="D66" s="367"/>
      <c r="E66" s="367"/>
      <c r="F66" s="367"/>
      <c r="G66" s="367"/>
      <c r="H66" s="367"/>
      <c r="I66" s="409"/>
      <c r="J66" s="416">
        <v>273916684</v>
      </c>
      <c r="K66" s="372"/>
      <c r="L66" s="409"/>
    </row>
    <row r="67" spans="1:12" s="371" customFormat="1" ht="36" customHeight="1">
      <c r="A67" s="387"/>
      <c r="B67" s="387"/>
      <c r="C67" s="596" t="s">
        <v>244</v>
      </c>
      <c r="D67" s="584"/>
      <c r="E67" s="584"/>
      <c r="F67" s="584"/>
      <c r="G67" s="584"/>
      <c r="H67" s="584"/>
      <c r="I67" s="584"/>
      <c r="J67" s="584"/>
      <c r="K67" s="584"/>
      <c r="L67" s="584"/>
    </row>
    <row r="68" spans="1:12" s="371" customFormat="1" ht="8.25" customHeight="1">
      <c r="A68" s="387"/>
      <c r="B68" s="387"/>
      <c r="C68" s="596"/>
      <c r="D68" s="584"/>
      <c r="E68" s="584"/>
      <c r="F68" s="584"/>
      <c r="G68" s="584"/>
      <c r="H68" s="584"/>
      <c r="I68" s="584"/>
      <c r="J68" s="584"/>
      <c r="K68" s="584"/>
      <c r="L68" s="584"/>
    </row>
    <row r="69" spans="1:12" s="371" customFormat="1" ht="15.75" customHeight="1" hidden="1" thickBot="1">
      <c r="A69" s="387"/>
      <c r="B69" s="387" t="s">
        <v>50</v>
      </c>
      <c r="D69" s="367"/>
      <c r="E69" s="367"/>
      <c r="F69" s="367"/>
      <c r="G69" s="367"/>
      <c r="H69" s="367"/>
      <c r="I69" s="409"/>
      <c r="J69" s="597" t="s">
        <v>217</v>
      </c>
      <c r="K69" s="597"/>
      <c r="L69" s="597"/>
    </row>
    <row r="70" spans="1:12" s="371" customFormat="1" ht="20.25" customHeight="1" hidden="1">
      <c r="A70" s="387"/>
      <c r="B70" s="387"/>
      <c r="D70" s="367"/>
      <c r="E70" s="367"/>
      <c r="F70" s="367"/>
      <c r="G70" s="367"/>
      <c r="H70" s="367"/>
      <c r="I70" s="409"/>
      <c r="J70" s="418" t="s">
        <v>113</v>
      </c>
      <c r="K70" s="372"/>
      <c r="L70" s="419" t="s">
        <v>114</v>
      </c>
    </row>
    <row r="71" spans="1:12" s="371" customFormat="1" ht="18.75" customHeight="1" hidden="1">
      <c r="A71" s="387"/>
      <c r="B71" s="387"/>
      <c r="D71" s="367"/>
      <c r="E71" s="367"/>
      <c r="F71" s="367"/>
      <c r="G71" s="367"/>
      <c r="H71" s="367"/>
      <c r="I71" s="409"/>
      <c r="J71" s="384" t="s">
        <v>27</v>
      </c>
      <c r="K71" s="513"/>
      <c r="L71" s="420" t="s">
        <v>27</v>
      </c>
    </row>
    <row r="72" spans="1:12" s="371" customFormat="1" ht="4.5" customHeight="1">
      <c r="A72" s="387"/>
      <c r="B72" s="387"/>
      <c r="D72" s="367"/>
      <c r="E72" s="367"/>
      <c r="F72" s="367"/>
      <c r="G72" s="367"/>
      <c r="H72" s="367"/>
      <c r="I72" s="409"/>
      <c r="J72" s="409"/>
      <c r="K72" s="372"/>
      <c r="L72" s="409"/>
    </row>
    <row r="73" spans="1:12" s="371" customFormat="1" ht="18" customHeight="1">
      <c r="A73" s="480" t="s">
        <v>185</v>
      </c>
      <c r="B73" s="387"/>
      <c r="C73" s="448" t="s">
        <v>141</v>
      </c>
      <c r="D73" s="367"/>
      <c r="E73" s="367"/>
      <c r="F73" s="367"/>
      <c r="G73" s="367"/>
      <c r="H73" s="367"/>
      <c r="I73" s="409"/>
      <c r="J73" s="372"/>
      <c r="K73" s="372"/>
      <c r="L73" s="409"/>
    </row>
    <row r="74" spans="1:12" s="371" customFormat="1" ht="22.5" customHeight="1" hidden="1" thickBot="1">
      <c r="A74" s="387"/>
      <c r="B74" s="387"/>
      <c r="C74" s="371" t="s">
        <v>228</v>
      </c>
      <c r="D74" s="367"/>
      <c r="E74" s="367"/>
      <c r="F74" s="367"/>
      <c r="G74" s="367"/>
      <c r="H74" s="367"/>
      <c r="I74" s="409"/>
      <c r="J74" s="421">
        <v>7365</v>
      </c>
      <c r="K74" s="514"/>
      <c r="L74" s="422">
        <v>7365</v>
      </c>
    </row>
    <row r="75" spans="1:12" s="371" customFormat="1" ht="35.25" customHeight="1">
      <c r="A75" s="500" t="s">
        <v>61</v>
      </c>
      <c r="B75" s="387"/>
      <c r="C75" s="602" t="s">
        <v>311</v>
      </c>
      <c r="D75" s="581"/>
      <c r="E75" s="581"/>
      <c r="F75" s="581"/>
      <c r="G75" s="581"/>
      <c r="H75" s="581"/>
      <c r="I75" s="581"/>
      <c r="J75" s="581"/>
      <c r="K75" s="581"/>
      <c r="L75" s="581"/>
    </row>
    <row r="76" spans="1:12" s="371" customFormat="1" ht="31.5" customHeight="1">
      <c r="A76" s="500" t="s">
        <v>162</v>
      </c>
      <c r="B76" s="387"/>
      <c r="C76" s="602" t="s">
        <v>338</v>
      </c>
      <c r="D76" s="581"/>
      <c r="E76" s="581"/>
      <c r="F76" s="581"/>
      <c r="G76" s="581"/>
      <c r="H76" s="581"/>
      <c r="I76" s="581"/>
      <c r="J76" s="581"/>
      <c r="K76" s="581"/>
      <c r="L76" s="581"/>
    </row>
    <row r="77" spans="1:12" s="371" customFormat="1" ht="21.75" customHeight="1">
      <c r="A77" s="387"/>
      <c r="B77" s="387"/>
      <c r="C77" s="601" t="s">
        <v>2</v>
      </c>
      <c r="D77" s="584"/>
      <c r="E77" s="584"/>
      <c r="F77" s="584"/>
      <c r="G77" s="584"/>
      <c r="H77" s="584"/>
      <c r="I77" s="584"/>
      <c r="J77" s="584"/>
      <c r="K77" s="584"/>
      <c r="L77" s="584"/>
    </row>
    <row r="78" spans="1:12" s="371" customFormat="1" ht="27" customHeight="1">
      <c r="A78" s="480" t="s">
        <v>186</v>
      </c>
      <c r="B78" s="387" t="s">
        <v>53</v>
      </c>
      <c r="C78" s="448" t="s">
        <v>173</v>
      </c>
      <c r="D78" s="367"/>
      <c r="E78" s="367"/>
      <c r="F78" s="367"/>
      <c r="G78" s="367"/>
      <c r="H78" s="367"/>
      <c r="I78" s="409"/>
      <c r="J78" s="372"/>
      <c r="K78" s="372"/>
      <c r="L78" s="409"/>
    </row>
    <row r="79" spans="1:12" s="499" customFormat="1" ht="88.5" customHeight="1">
      <c r="A79" s="518"/>
      <c r="B79" s="518"/>
      <c r="C79" s="576" t="s">
        <v>333</v>
      </c>
      <c r="D79" s="581"/>
      <c r="E79" s="581"/>
      <c r="F79" s="581"/>
      <c r="G79" s="581"/>
      <c r="H79" s="581"/>
      <c r="I79" s="581"/>
      <c r="J79" s="581"/>
      <c r="K79" s="581"/>
      <c r="L79" s="581"/>
    </row>
    <row r="80" spans="1:12" s="371" customFormat="1" ht="20.25" customHeight="1">
      <c r="A80" s="480" t="s">
        <v>187</v>
      </c>
      <c r="B80" s="387" t="s">
        <v>48</v>
      </c>
      <c r="C80" s="393" t="s">
        <v>171</v>
      </c>
      <c r="D80" s="81"/>
      <c r="E80" s="81"/>
      <c r="F80" s="81"/>
      <c r="G80" s="81"/>
      <c r="H80" s="81"/>
      <c r="I80" s="375"/>
      <c r="J80" s="386"/>
      <c r="K80" s="423"/>
      <c r="L80" s="375"/>
    </row>
    <row r="81" spans="1:12" s="371" customFormat="1" ht="15" customHeight="1">
      <c r="A81" s="387"/>
      <c r="B81" s="387"/>
      <c r="C81" s="393"/>
      <c r="D81" s="81"/>
      <c r="E81" s="81"/>
      <c r="F81" s="81"/>
      <c r="G81" s="81"/>
      <c r="H81" s="81"/>
      <c r="I81" s="376"/>
      <c r="J81" s="377" t="s">
        <v>33</v>
      </c>
      <c r="K81" s="376"/>
      <c r="L81" s="377" t="s">
        <v>232</v>
      </c>
    </row>
    <row r="82" spans="1:12" s="371" customFormat="1" ht="15.75" customHeight="1" thickBot="1">
      <c r="A82" s="387"/>
      <c r="B82" s="387"/>
      <c r="C82" s="393"/>
      <c r="D82" s="81"/>
      <c r="E82" s="81"/>
      <c r="F82" s="81"/>
      <c r="G82" s="81"/>
      <c r="H82" s="81"/>
      <c r="I82" s="376"/>
      <c r="J82" s="378" t="s">
        <v>231</v>
      </c>
      <c r="K82" s="379"/>
      <c r="L82" s="378" t="s">
        <v>231</v>
      </c>
    </row>
    <row r="83" spans="1:12" s="371" customFormat="1" ht="18" customHeight="1">
      <c r="A83" s="387"/>
      <c r="B83" s="387"/>
      <c r="C83" s="393"/>
      <c r="D83" s="81"/>
      <c r="E83" s="81"/>
      <c r="F83" s="81"/>
      <c r="G83" s="81"/>
      <c r="H83" s="81"/>
      <c r="I83" s="380"/>
      <c r="J83" s="418" t="s">
        <v>147</v>
      </c>
      <c r="K83" s="426"/>
      <c r="L83" s="418" t="s">
        <v>147</v>
      </c>
    </row>
    <row r="84" spans="1:12" s="499" customFormat="1" ht="13.5" customHeight="1">
      <c r="A84" s="387"/>
      <c r="B84" s="387"/>
      <c r="C84" s="383"/>
      <c r="D84" s="81"/>
      <c r="E84" s="81"/>
      <c r="F84" s="81"/>
      <c r="G84" s="81"/>
      <c r="H84" s="606"/>
      <c r="I84" s="606"/>
      <c r="J84" s="384" t="s">
        <v>146</v>
      </c>
      <c r="K84" s="384"/>
      <c r="L84" s="384" t="s">
        <v>146</v>
      </c>
    </row>
    <row r="85" spans="1:12" s="371" customFormat="1" ht="32.25" customHeight="1">
      <c r="A85" s="515" t="s">
        <v>61</v>
      </c>
      <c r="B85" s="497"/>
      <c r="C85" s="605" t="s">
        <v>62</v>
      </c>
      <c r="D85" s="588"/>
      <c r="E85" s="588"/>
      <c r="F85" s="588"/>
      <c r="G85" s="588"/>
      <c r="H85" s="588"/>
      <c r="I85" s="588"/>
      <c r="J85" s="423"/>
      <c r="K85" s="423"/>
      <c r="L85" s="399"/>
    </row>
    <row r="86" spans="1:12" s="371" customFormat="1" ht="1.5" customHeight="1">
      <c r="A86" s="516"/>
      <c r="B86" s="497"/>
      <c r="C86" s="369"/>
      <c r="D86" s="362"/>
      <c r="E86" s="362"/>
      <c r="F86" s="362"/>
      <c r="G86" s="362"/>
      <c r="H86" s="362"/>
      <c r="I86" s="399"/>
      <c r="J86" s="423"/>
      <c r="K86" s="423"/>
      <c r="L86" s="399"/>
    </row>
    <row r="87" spans="1:12" s="371" customFormat="1" ht="15.75" customHeight="1">
      <c r="A87" s="498"/>
      <c r="B87" s="387"/>
      <c r="C87" s="81" t="s">
        <v>51</v>
      </c>
      <c r="D87" s="81"/>
      <c r="E87" s="81"/>
      <c r="F87" s="81"/>
      <c r="G87" s="81"/>
      <c r="H87" s="81"/>
      <c r="I87" s="424"/>
      <c r="J87" s="425">
        <v>151</v>
      </c>
      <c r="K87" s="423"/>
      <c r="L87" s="425">
        <v>6234</v>
      </c>
    </row>
    <row r="88" spans="1:12" s="371" customFormat="1" ht="15" customHeight="1">
      <c r="A88" s="498"/>
      <c r="B88" s="387"/>
      <c r="C88" s="81" t="s">
        <v>59</v>
      </c>
      <c r="D88" s="81"/>
      <c r="E88" s="81"/>
      <c r="F88" s="81"/>
      <c r="G88" s="81"/>
      <c r="H88" s="81"/>
      <c r="I88" s="375"/>
      <c r="J88" s="425">
        <v>859</v>
      </c>
      <c r="K88" s="423"/>
      <c r="L88" s="425">
        <v>2406</v>
      </c>
    </row>
    <row r="89" spans="1:12" s="371" customFormat="1" ht="3" customHeight="1">
      <c r="A89" s="498"/>
      <c r="B89" s="387"/>
      <c r="C89" s="81"/>
      <c r="D89" s="81"/>
      <c r="E89" s="81"/>
      <c r="F89" s="81"/>
      <c r="G89" s="81"/>
      <c r="H89" s="81"/>
      <c r="I89" s="375"/>
      <c r="J89" s="425"/>
      <c r="K89" s="423"/>
      <c r="L89" s="425">
        <v>0</v>
      </c>
    </row>
    <row r="90" spans="1:12" s="371" customFormat="1" ht="16.5" thickBot="1">
      <c r="A90" s="498"/>
      <c r="B90" s="387"/>
      <c r="C90" s="81" t="s">
        <v>79</v>
      </c>
      <c r="D90" s="81"/>
      <c r="E90" s="81"/>
      <c r="F90" s="81"/>
      <c r="G90" s="81"/>
      <c r="H90" s="81"/>
      <c r="I90" s="424"/>
      <c r="J90" s="389">
        <v>-96</v>
      </c>
      <c r="K90" s="517"/>
      <c r="L90" s="389">
        <v>-699</v>
      </c>
    </row>
    <row r="91" spans="1:12" s="371" customFormat="1" ht="3" customHeight="1">
      <c r="A91" s="500"/>
      <c r="B91" s="480"/>
      <c r="C91" s="406"/>
      <c r="D91" s="483"/>
      <c r="E91" s="483"/>
      <c r="F91" s="483"/>
      <c r="G91" s="483"/>
      <c r="H91" s="483"/>
      <c r="I91" s="483"/>
      <c r="J91" s="483"/>
      <c r="K91" s="483"/>
      <c r="L91" s="483"/>
    </row>
    <row r="92" spans="1:12" s="371" customFormat="1" ht="0.75" customHeight="1">
      <c r="A92" s="387"/>
      <c r="B92" s="387"/>
      <c r="C92" s="393"/>
      <c r="D92" s="81"/>
      <c r="E92" s="81"/>
      <c r="F92" s="81"/>
      <c r="G92" s="81"/>
      <c r="H92" s="81"/>
      <c r="I92" s="375"/>
      <c r="J92" s="386"/>
      <c r="K92" s="423"/>
      <c r="L92" s="375"/>
    </row>
    <row r="93" spans="1:12" s="371" customFormat="1" ht="6" customHeight="1" hidden="1">
      <c r="A93" s="387"/>
      <c r="B93" s="387"/>
      <c r="C93" s="393"/>
      <c r="D93" s="81"/>
      <c r="E93" s="81"/>
      <c r="F93" s="81"/>
      <c r="G93" s="81"/>
      <c r="H93" s="81"/>
      <c r="I93" s="375"/>
      <c r="J93" s="386"/>
      <c r="K93" s="423"/>
      <c r="L93" s="375"/>
    </row>
    <row r="94" spans="1:12" s="371" customFormat="1" ht="19.5" customHeight="1">
      <c r="A94" s="515" t="s">
        <v>162</v>
      </c>
      <c r="B94" s="387"/>
      <c r="C94" s="605" t="s">
        <v>304</v>
      </c>
      <c r="D94" s="588"/>
      <c r="E94" s="588"/>
      <c r="F94" s="588"/>
      <c r="G94" s="588"/>
      <c r="H94" s="588"/>
      <c r="I94" s="588"/>
      <c r="J94" s="427"/>
      <c r="K94" s="423"/>
      <c r="L94" s="427"/>
    </row>
    <row r="95" spans="1:12" s="371" customFormat="1" ht="1.5" customHeight="1">
      <c r="A95" s="387"/>
      <c r="B95" s="387"/>
      <c r="C95" s="81"/>
      <c r="D95" s="81"/>
      <c r="E95" s="81"/>
      <c r="F95" s="81"/>
      <c r="G95" s="81"/>
      <c r="H95" s="81"/>
      <c r="I95" s="424"/>
      <c r="J95" s="427"/>
      <c r="K95" s="423"/>
      <c r="L95" s="427"/>
    </row>
    <row r="96" spans="1:12" s="371" customFormat="1" ht="17.25" customHeight="1">
      <c r="A96" s="387"/>
      <c r="B96" s="387"/>
      <c r="C96" s="383" t="s">
        <v>43</v>
      </c>
      <c r="D96" s="81"/>
      <c r="E96" s="81"/>
      <c r="F96" s="81"/>
      <c r="G96" s="81"/>
      <c r="H96" s="81"/>
      <c r="I96" s="501"/>
      <c r="J96" s="425"/>
      <c r="K96" s="423"/>
      <c r="L96" s="425">
        <v>286244</v>
      </c>
    </row>
    <row r="97" spans="1:12" s="371" customFormat="1" ht="2.25" customHeight="1">
      <c r="A97" s="387"/>
      <c r="B97" s="387"/>
      <c r="C97" s="404"/>
      <c r="D97" s="81"/>
      <c r="E97" s="81"/>
      <c r="F97" s="81"/>
      <c r="G97" s="81"/>
      <c r="H97" s="81"/>
      <c r="I97" s="501"/>
      <c r="J97" s="427"/>
      <c r="K97" s="423"/>
      <c r="L97" s="427"/>
    </row>
    <row r="98" spans="1:12" s="371" customFormat="1" ht="15.75">
      <c r="A98" s="387"/>
      <c r="B98" s="387"/>
      <c r="C98" s="404" t="s">
        <v>52</v>
      </c>
      <c r="D98" s="81"/>
      <c r="E98" s="81"/>
      <c r="F98" s="81"/>
      <c r="J98" s="427"/>
      <c r="K98" s="423"/>
      <c r="L98" s="427">
        <v>285044</v>
      </c>
    </row>
    <row r="99" spans="1:12" s="371" customFormat="1" ht="3" customHeight="1">
      <c r="A99" s="387"/>
      <c r="B99" s="387"/>
      <c r="C99" s="404"/>
      <c r="D99" s="81"/>
      <c r="E99" s="81"/>
      <c r="F99" s="81"/>
      <c r="J99" s="427"/>
      <c r="K99" s="423"/>
      <c r="L99" s="427"/>
    </row>
    <row r="100" spans="1:12" s="371" customFormat="1" ht="3" customHeight="1" hidden="1">
      <c r="A100" s="387"/>
      <c r="B100" s="387"/>
      <c r="C100" s="404"/>
      <c r="D100" s="81"/>
      <c r="E100" s="81"/>
      <c r="F100" s="81"/>
      <c r="G100" s="81"/>
      <c r="H100" s="81"/>
      <c r="I100" s="501"/>
      <c r="J100" s="427"/>
      <c r="K100" s="423"/>
      <c r="L100" s="427"/>
    </row>
    <row r="101" spans="1:12" s="371" customFormat="1" ht="16.5" thickBot="1">
      <c r="A101" s="387"/>
      <c r="B101" s="387"/>
      <c r="C101" s="383" t="s">
        <v>44</v>
      </c>
      <c r="D101" s="367"/>
      <c r="E101" s="367"/>
      <c r="F101" s="367"/>
      <c r="G101" s="367"/>
      <c r="H101" s="367"/>
      <c r="I101" s="501"/>
      <c r="J101" s="427"/>
      <c r="K101" s="423"/>
      <c r="L101" s="390">
        <v>173224</v>
      </c>
    </row>
    <row r="102" spans="1:12" s="371" customFormat="1" ht="2.25" customHeight="1">
      <c r="A102" s="387"/>
      <c r="B102" s="387"/>
      <c r="D102" s="367"/>
      <c r="E102" s="367"/>
      <c r="F102" s="367"/>
      <c r="G102" s="367"/>
      <c r="H102" s="367"/>
      <c r="I102" s="409"/>
      <c r="J102" s="372"/>
      <c r="K102" s="372"/>
      <c r="L102" s="409"/>
    </row>
    <row r="103" spans="1:12" s="371" customFormat="1" ht="4.5" customHeight="1" hidden="1">
      <c r="A103" s="387"/>
      <c r="B103" s="387"/>
      <c r="D103" s="368"/>
      <c r="E103" s="368"/>
      <c r="F103" s="368"/>
      <c r="G103" s="368"/>
      <c r="H103" s="386"/>
      <c r="I103" s="428"/>
      <c r="J103" s="428"/>
      <c r="K103" s="428"/>
      <c r="L103" s="386"/>
    </row>
    <row r="104" spans="1:12" s="371" customFormat="1" ht="17.25" customHeight="1">
      <c r="A104" s="480" t="s">
        <v>188</v>
      </c>
      <c r="B104" s="387" t="s">
        <v>53</v>
      </c>
      <c r="C104" s="448" t="s">
        <v>174</v>
      </c>
      <c r="D104" s="367"/>
      <c r="E104" s="367"/>
      <c r="F104" s="367"/>
      <c r="G104" s="367"/>
      <c r="H104" s="367"/>
      <c r="I104" s="409"/>
      <c r="J104" s="372"/>
      <c r="K104" s="372"/>
      <c r="L104" s="409"/>
    </row>
    <row r="105" spans="1:12" s="371" customFormat="1" ht="35.25" customHeight="1">
      <c r="A105" s="519" t="s">
        <v>61</v>
      </c>
      <c r="B105" s="519"/>
      <c r="C105" s="603" t="s">
        <v>320</v>
      </c>
      <c r="D105" s="581"/>
      <c r="E105" s="581"/>
      <c r="F105" s="581"/>
      <c r="G105" s="581"/>
      <c r="H105" s="581"/>
      <c r="I105" s="581"/>
      <c r="J105" s="581"/>
      <c r="K105" s="581"/>
      <c r="L105" s="581"/>
    </row>
    <row r="106" spans="1:12" s="371" customFormat="1" ht="15" customHeight="1">
      <c r="A106" s="519"/>
      <c r="B106" s="519"/>
      <c r="C106" s="488" t="s">
        <v>111</v>
      </c>
      <c r="D106" s="489" t="s">
        <v>316</v>
      </c>
      <c r="E106" s="490"/>
      <c r="F106" s="490"/>
      <c r="G106" s="490"/>
      <c r="H106" s="490"/>
      <c r="I106" s="490"/>
      <c r="J106" s="490"/>
      <c r="K106" s="490"/>
      <c r="L106" s="490"/>
    </row>
    <row r="107" spans="1:12" s="371" customFormat="1" ht="15" customHeight="1">
      <c r="A107" s="519"/>
      <c r="B107" s="519"/>
      <c r="C107" s="488" t="s">
        <v>112</v>
      </c>
      <c r="D107" s="489" t="s">
        <v>317</v>
      </c>
      <c r="E107" s="490"/>
      <c r="F107" s="490"/>
      <c r="G107" s="490"/>
      <c r="H107" s="490"/>
      <c r="I107" s="490"/>
      <c r="J107" s="490"/>
      <c r="K107" s="490"/>
      <c r="L107" s="490"/>
    </row>
    <row r="108" spans="1:12" s="371" customFormat="1" ht="15" customHeight="1">
      <c r="A108" s="519"/>
      <c r="B108" s="519"/>
      <c r="C108" s="488" t="s">
        <v>246</v>
      </c>
      <c r="D108" s="489" t="s">
        <v>318</v>
      </c>
      <c r="E108" s="490"/>
      <c r="F108" s="490"/>
      <c r="G108" s="490"/>
      <c r="H108" s="490"/>
      <c r="I108" s="490"/>
      <c r="J108" s="490"/>
      <c r="K108" s="490"/>
      <c r="L108" s="490"/>
    </row>
    <row r="109" spans="1:12" s="371" customFormat="1" ht="6" customHeight="1">
      <c r="A109" s="519"/>
      <c r="B109" s="519"/>
      <c r="C109" s="488"/>
      <c r="D109" s="489"/>
      <c r="E109" s="490"/>
      <c r="F109" s="490"/>
      <c r="G109" s="490"/>
      <c r="H109" s="490"/>
      <c r="I109" s="490"/>
      <c r="J109" s="490"/>
      <c r="K109" s="490"/>
      <c r="L109" s="490"/>
    </row>
    <row r="110" spans="1:12" s="371" customFormat="1" ht="32.25" customHeight="1">
      <c r="A110" s="519"/>
      <c r="B110" s="519"/>
      <c r="C110" s="603" t="s">
        <v>322</v>
      </c>
      <c r="D110" s="581"/>
      <c r="E110" s="581"/>
      <c r="F110" s="581"/>
      <c r="G110" s="581"/>
      <c r="H110" s="581"/>
      <c r="I110" s="581"/>
      <c r="J110" s="581"/>
      <c r="K110" s="581"/>
      <c r="L110" s="581"/>
    </row>
    <row r="111" spans="1:12" s="371" customFormat="1" ht="18" customHeight="1">
      <c r="A111" s="519"/>
      <c r="B111" s="519"/>
      <c r="C111" s="489" t="s">
        <v>319</v>
      </c>
      <c r="D111" s="490"/>
      <c r="E111" s="490"/>
      <c r="F111" s="490"/>
      <c r="G111" s="490"/>
      <c r="H111" s="490"/>
      <c r="I111" s="490"/>
      <c r="J111" s="490"/>
      <c r="K111" s="490"/>
      <c r="L111" s="490"/>
    </row>
    <row r="112" spans="1:12" s="371" customFormat="1" ht="15.75" customHeight="1">
      <c r="A112" s="519"/>
      <c r="B112" s="519"/>
      <c r="C112" s="488" t="s">
        <v>111</v>
      </c>
      <c r="D112" s="590" t="s">
        <v>264</v>
      </c>
      <c r="E112" s="591"/>
      <c r="F112" s="591"/>
      <c r="G112" s="591"/>
      <c r="H112" s="591"/>
      <c r="I112" s="591"/>
      <c r="J112" s="591"/>
      <c r="K112" s="591"/>
      <c r="L112" s="591"/>
    </row>
    <row r="113" spans="1:12" s="371" customFormat="1" ht="33" customHeight="1">
      <c r="A113" s="519"/>
      <c r="B113" s="519"/>
      <c r="C113" s="488" t="s">
        <v>112</v>
      </c>
      <c r="D113" s="590" t="s">
        <v>247</v>
      </c>
      <c r="E113" s="591"/>
      <c r="F113" s="591"/>
      <c r="G113" s="591"/>
      <c r="H113" s="591"/>
      <c r="I113" s="591"/>
      <c r="J113" s="591"/>
      <c r="K113" s="591"/>
      <c r="L113" s="591"/>
    </row>
    <row r="114" spans="1:12" s="371" customFormat="1" ht="3" customHeight="1">
      <c r="A114" s="519"/>
      <c r="B114" s="519"/>
      <c r="C114" s="488"/>
      <c r="D114" s="520"/>
      <c r="E114" s="521"/>
      <c r="F114" s="521"/>
      <c r="G114" s="521"/>
      <c r="H114" s="521"/>
      <c r="I114" s="521"/>
      <c r="J114" s="521"/>
      <c r="K114" s="521"/>
      <c r="L114" s="521"/>
    </row>
    <row r="115" spans="1:12" s="371" customFormat="1" ht="95.25" customHeight="1">
      <c r="A115" s="519" t="s">
        <v>162</v>
      </c>
      <c r="B115" s="519"/>
      <c r="C115" s="576" t="s">
        <v>325</v>
      </c>
      <c r="D115" s="581"/>
      <c r="E115" s="581"/>
      <c r="F115" s="581"/>
      <c r="G115" s="581"/>
      <c r="H115" s="581"/>
      <c r="I115" s="581"/>
      <c r="J115" s="581"/>
      <c r="K115" s="581"/>
      <c r="L115" s="581"/>
    </row>
    <row r="116" spans="1:12" s="371" customFormat="1" ht="70.5" customHeight="1">
      <c r="A116" s="519" t="s">
        <v>163</v>
      </c>
      <c r="B116" s="519"/>
      <c r="C116" s="576" t="s">
        <v>321</v>
      </c>
      <c r="D116" s="581"/>
      <c r="E116" s="581"/>
      <c r="F116" s="581"/>
      <c r="G116" s="581"/>
      <c r="H116" s="581"/>
      <c r="I116" s="581"/>
      <c r="J116" s="581"/>
      <c r="K116" s="581"/>
      <c r="L116" s="581"/>
    </row>
    <row r="117" spans="1:12" s="371" customFormat="1" ht="22.5" customHeight="1">
      <c r="A117" s="519"/>
      <c r="B117" s="519"/>
      <c r="C117" s="576" t="s">
        <v>326</v>
      </c>
      <c r="D117" s="581"/>
      <c r="E117" s="581"/>
      <c r="F117" s="581"/>
      <c r="G117" s="581"/>
      <c r="H117" s="581"/>
      <c r="I117" s="581"/>
      <c r="J117" s="581"/>
      <c r="K117" s="581"/>
      <c r="L117" s="581"/>
    </row>
    <row r="118" spans="1:12" s="371" customFormat="1" ht="76.5" customHeight="1" hidden="1">
      <c r="A118" s="518"/>
      <c r="B118" s="518"/>
      <c r="C118" s="576"/>
      <c r="D118" s="581"/>
      <c r="E118" s="581"/>
      <c r="F118" s="581"/>
      <c r="G118" s="581"/>
      <c r="H118" s="581"/>
      <c r="I118" s="581"/>
      <c r="J118" s="581"/>
      <c r="K118" s="581"/>
      <c r="L118" s="581"/>
    </row>
    <row r="119" spans="1:12" s="371" customFormat="1" ht="45.75" customHeight="1" hidden="1">
      <c r="A119" s="518"/>
      <c r="B119" s="518"/>
      <c r="C119" s="576"/>
      <c r="D119" s="581"/>
      <c r="E119" s="581"/>
      <c r="F119" s="581"/>
      <c r="G119" s="581"/>
      <c r="H119" s="581"/>
      <c r="I119" s="581"/>
      <c r="J119" s="581"/>
      <c r="K119" s="581"/>
      <c r="L119" s="581"/>
    </row>
    <row r="120" spans="1:12" s="371" customFormat="1" ht="0.75" customHeight="1">
      <c r="A120" s="387"/>
      <c r="B120" s="387"/>
      <c r="C120" s="460"/>
      <c r="D120" s="367"/>
      <c r="E120" s="367"/>
      <c r="F120" s="367"/>
      <c r="G120" s="367"/>
      <c r="H120" s="367"/>
      <c r="I120" s="409"/>
      <c r="J120" s="372"/>
      <c r="K120" s="372"/>
      <c r="L120" s="409"/>
    </row>
    <row r="121" spans="1:12" s="371" customFormat="1" ht="23.25" customHeight="1">
      <c r="A121" s="480" t="s">
        <v>189</v>
      </c>
      <c r="B121" s="387" t="s">
        <v>54</v>
      </c>
      <c r="C121" s="448" t="s">
        <v>175</v>
      </c>
      <c r="D121" s="367"/>
      <c r="E121" s="367"/>
      <c r="F121" s="367"/>
      <c r="G121" s="367"/>
      <c r="H121" s="367"/>
      <c r="I121" s="409"/>
      <c r="J121" s="372"/>
      <c r="K121" s="372"/>
      <c r="L121" s="409"/>
    </row>
    <row r="122" spans="1:12" s="371" customFormat="1" ht="21" customHeight="1">
      <c r="A122" s="387"/>
      <c r="B122" s="387"/>
      <c r="C122" s="460" t="s">
        <v>305</v>
      </c>
      <c r="D122" s="367"/>
      <c r="E122" s="367"/>
      <c r="F122" s="367"/>
      <c r="G122" s="367"/>
      <c r="H122" s="367"/>
      <c r="I122" s="409"/>
      <c r="J122" s="372"/>
      <c r="K122" s="372"/>
      <c r="L122" s="409"/>
    </row>
    <row r="123" spans="1:12" s="371" customFormat="1" ht="33.75" customHeight="1">
      <c r="A123" s="522"/>
      <c r="B123" s="500"/>
      <c r="C123" s="519" t="s">
        <v>111</v>
      </c>
      <c r="D123" s="576" t="s">
        <v>279</v>
      </c>
      <c r="E123" s="581"/>
      <c r="F123" s="581"/>
      <c r="G123" s="581"/>
      <c r="H123" s="581"/>
      <c r="I123" s="581"/>
      <c r="J123" s="581"/>
      <c r="K123" s="581"/>
      <c r="L123" s="581"/>
    </row>
    <row r="124" spans="1:12" s="371" customFormat="1" ht="48" customHeight="1">
      <c r="A124" s="522"/>
      <c r="B124" s="500"/>
      <c r="C124" s="519" t="s">
        <v>112</v>
      </c>
      <c r="D124" s="576" t="s">
        <v>278</v>
      </c>
      <c r="E124" s="581"/>
      <c r="F124" s="581"/>
      <c r="G124" s="581"/>
      <c r="H124" s="581"/>
      <c r="I124" s="581"/>
      <c r="J124" s="581"/>
      <c r="K124" s="581"/>
      <c r="L124" s="581"/>
    </row>
    <row r="125" spans="1:12" s="371" customFormat="1" ht="31.5" customHeight="1">
      <c r="A125" s="387"/>
      <c r="B125" s="387"/>
      <c r="C125" s="585" t="s">
        <v>70</v>
      </c>
      <c r="D125" s="584"/>
      <c r="E125" s="584"/>
      <c r="F125" s="584"/>
      <c r="G125" s="584"/>
      <c r="H125" s="584"/>
      <c r="I125" s="584"/>
      <c r="J125" s="584"/>
      <c r="K125" s="584"/>
      <c r="L125" s="584"/>
    </row>
    <row r="126" spans="1:12" s="371" customFormat="1" ht="65.25" customHeight="1">
      <c r="A126" s="387"/>
      <c r="B126" s="387"/>
      <c r="C126" s="585" t="s">
        <v>334</v>
      </c>
      <c r="D126" s="584"/>
      <c r="E126" s="584"/>
      <c r="F126" s="584"/>
      <c r="G126" s="584"/>
      <c r="H126" s="584"/>
      <c r="I126" s="584"/>
      <c r="J126" s="584"/>
      <c r="K126" s="584"/>
      <c r="L126" s="584"/>
    </row>
    <row r="127" spans="1:12" s="371" customFormat="1" ht="18" customHeight="1">
      <c r="A127" s="480" t="s">
        <v>201</v>
      </c>
      <c r="B127" s="387" t="s">
        <v>55</v>
      </c>
      <c r="C127" s="523" t="s">
        <v>176</v>
      </c>
      <c r="D127" s="367"/>
      <c r="E127" s="367"/>
      <c r="F127" s="367"/>
      <c r="G127" s="367"/>
      <c r="H127" s="367"/>
      <c r="I127" s="409"/>
      <c r="J127" s="372"/>
      <c r="K127" s="372"/>
      <c r="L127" s="409"/>
    </row>
    <row r="128" spans="1:12" s="371" customFormat="1" ht="3" customHeight="1">
      <c r="A128" s="387" t="s">
        <v>202</v>
      </c>
      <c r="B128" s="387"/>
      <c r="C128" s="523"/>
      <c r="D128" s="367"/>
      <c r="E128" s="367"/>
      <c r="F128" s="367"/>
      <c r="G128" s="367"/>
      <c r="H128" s="367"/>
      <c r="I128" s="409"/>
      <c r="J128" s="372"/>
      <c r="K128" s="372"/>
      <c r="L128" s="409"/>
    </row>
    <row r="129" spans="1:12" s="371" customFormat="1" ht="4.5" customHeight="1">
      <c r="A129" s="387"/>
      <c r="B129" s="387"/>
      <c r="C129" s="523"/>
      <c r="D129" s="367"/>
      <c r="E129" s="367"/>
      <c r="F129" s="367"/>
      <c r="G129" s="367"/>
      <c r="H129" s="367"/>
      <c r="I129" s="409"/>
      <c r="K129" s="424"/>
      <c r="L129" s="424"/>
    </row>
    <row r="130" spans="1:12" s="371" customFormat="1" ht="14.25" customHeight="1">
      <c r="A130" s="387"/>
      <c r="B130" s="387"/>
      <c r="C130" s="524" t="s">
        <v>307</v>
      </c>
      <c r="D130" s="367"/>
      <c r="E130" s="367"/>
      <c r="F130" s="367"/>
      <c r="G130" s="367"/>
      <c r="H130" s="367"/>
      <c r="I130" s="409"/>
      <c r="J130" s="429"/>
      <c r="K130" s="424"/>
      <c r="L130" s="429" t="s">
        <v>63</v>
      </c>
    </row>
    <row r="131" spans="1:12" s="371" customFormat="1" ht="15.75">
      <c r="A131" s="480"/>
      <c r="B131" s="480"/>
      <c r="C131" s="430" t="s">
        <v>71</v>
      </c>
      <c r="D131" s="362"/>
      <c r="E131" s="362"/>
      <c r="F131" s="362"/>
      <c r="G131" s="362"/>
      <c r="H131" s="362"/>
      <c r="I131" s="409"/>
      <c r="J131" s="427"/>
      <c r="K131" s="372"/>
      <c r="L131" s="427"/>
    </row>
    <row r="132" spans="1:12" s="371" customFormat="1" ht="14.25" customHeight="1">
      <c r="A132" s="387"/>
      <c r="B132" s="387"/>
      <c r="C132" s="525" t="s">
        <v>72</v>
      </c>
      <c r="D132" s="367"/>
      <c r="E132" s="367"/>
      <c r="F132" s="367"/>
      <c r="G132" s="367"/>
      <c r="H132" s="367"/>
      <c r="I132" s="409"/>
      <c r="J132" s="427"/>
      <c r="K132" s="424"/>
      <c r="L132" s="427">
        <v>50000</v>
      </c>
    </row>
    <row r="133" spans="1:12" s="371" customFormat="1" ht="15.75">
      <c r="A133" s="387"/>
      <c r="B133" s="387"/>
      <c r="C133" s="383" t="s">
        <v>73</v>
      </c>
      <c r="D133" s="81"/>
      <c r="E133" s="81"/>
      <c r="F133" s="81"/>
      <c r="G133" s="81"/>
      <c r="H133" s="81"/>
      <c r="J133" s="427"/>
      <c r="K133" s="372"/>
      <c r="L133" s="427">
        <v>586460</v>
      </c>
    </row>
    <row r="134" spans="1:12" s="371" customFormat="1" ht="15.75">
      <c r="A134" s="387"/>
      <c r="B134" s="387"/>
      <c r="C134" s="397" t="s">
        <v>74</v>
      </c>
      <c r="D134" s="81"/>
      <c r="E134" s="81"/>
      <c r="F134" s="81"/>
      <c r="G134" s="81"/>
      <c r="H134" s="81"/>
      <c r="J134" s="427"/>
      <c r="K134" s="372"/>
      <c r="L134" s="431">
        <v>35530</v>
      </c>
    </row>
    <row r="135" spans="1:12" s="371" customFormat="1" ht="15.75">
      <c r="A135" s="387"/>
      <c r="B135" s="387"/>
      <c r="C135" s="404"/>
      <c r="D135" s="81"/>
      <c r="E135" s="81"/>
      <c r="F135" s="81"/>
      <c r="G135" s="81"/>
      <c r="H135" s="81"/>
      <c r="J135" s="425"/>
      <c r="K135" s="372"/>
      <c r="L135" s="425">
        <f>SUM(L132:L134)</f>
        <v>671990</v>
      </c>
    </row>
    <row r="136" spans="1:12" s="371" customFormat="1" ht="13.5" customHeight="1">
      <c r="A136" s="387"/>
      <c r="B136" s="387"/>
      <c r="C136" s="383" t="s">
        <v>60</v>
      </c>
      <c r="D136" s="81"/>
      <c r="E136" s="81"/>
      <c r="F136" s="81"/>
      <c r="G136" s="81"/>
      <c r="H136" s="81"/>
      <c r="J136" s="432"/>
      <c r="K136" s="372"/>
      <c r="L136" s="432">
        <v>190876</v>
      </c>
    </row>
    <row r="137" spans="1:12" s="371" customFormat="1" ht="15.75" customHeight="1" thickBot="1">
      <c r="A137" s="387"/>
      <c r="B137" s="387"/>
      <c r="C137" s="404"/>
      <c r="D137" s="81"/>
      <c r="E137" s="81"/>
      <c r="F137" s="81"/>
      <c r="G137" s="81"/>
      <c r="H137" s="81"/>
      <c r="J137" s="425"/>
      <c r="K137" s="372"/>
      <c r="L137" s="433">
        <f>L135-L136</f>
        <v>481114</v>
      </c>
    </row>
    <row r="138" spans="1:12" s="371" customFormat="1" ht="0.75" customHeight="1">
      <c r="A138" s="387"/>
      <c r="B138" s="387"/>
      <c r="C138" s="404"/>
      <c r="D138" s="81"/>
      <c r="E138" s="81"/>
      <c r="F138" s="81"/>
      <c r="G138" s="81"/>
      <c r="H138" s="81"/>
      <c r="J138" s="425"/>
      <c r="K138" s="372"/>
      <c r="L138" s="425"/>
    </row>
    <row r="139" spans="1:12" s="371" customFormat="1" ht="15" customHeight="1">
      <c r="A139" s="387"/>
      <c r="B139" s="387"/>
      <c r="C139" s="404" t="s">
        <v>24</v>
      </c>
      <c r="D139" s="81"/>
      <c r="E139" s="81"/>
      <c r="F139" s="81"/>
      <c r="G139" s="81"/>
      <c r="H139" s="81"/>
      <c r="J139" s="425"/>
      <c r="K139" s="372"/>
      <c r="L139" s="425"/>
    </row>
    <row r="140" spans="1:12" s="371" customFormat="1" ht="15.75">
      <c r="A140" s="387"/>
      <c r="B140" s="387"/>
      <c r="C140" s="472" t="s">
        <v>20</v>
      </c>
      <c r="D140" s="81"/>
      <c r="E140" s="81"/>
      <c r="F140" s="81"/>
      <c r="G140" s="81"/>
      <c r="H140" s="81"/>
      <c r="J140" s="425"/>
      <c r="K140" s="372"/>
      <c r="L140" s="425">
        <v>58810</v>
      </c>
    </row>
    <row r="141" spans="1:12" s="371" customFormat="1" ht="15.75">
      <c r="A141" s="387"/>
      <c r="B141" s="387"/>
      <c r="C141" s="472" t="s">
        <v>21</v>
      </c>
      <c r="D141" s="81"/>
      <c r="E141" s="81"/>
      <c r="F141" s="81"/>
      <c r="G141" s="81"/>
      <c r="H141" s="81"/>
      <c r="J141" s="425"/>
      <c r="K141" s="372"/>
      <c r="L141" s="425">
        <v>44068</v>
      </c>
    </row>
    <row r="142" spans="1:12" s="371" customFormat="1" ht="15.75">
      <c r="A142" s="387"/>
      <c r="B142" s="387"/>
      <c r="C142" s="472" t="s">
        <v>22</v>
      </c>
      <c r="D142" s="81"/>
      <c r="E142" s="81"/>
      <c r="F142" s="81"/>
      <c r="G142" s="81"/>
      <c r="H142" s="81"/>
      <c r="J142" s="425"/>
      <c r="K142" s="372"/>
      <c r="L142" s="425">
        <v>747800</v>
      </c>
    </row>
    <row r="143" spans="1:12" s="371" customFormat="1" ht="15.75">
      <c r="A143" s="387"/>
      <c r="B143" s="387"/>
      <c r="C143" s="472" t="s">
        <v>23</v>
      </c>
      <c r="D143" s="81"/>
      <c r="E143" s="81"/>
      <c r="F143" s="81"/>
      <c r="G143" s="81"/>
      <c r="H143" s="81"/>
      <c r="J143" s="425"/>
      <c r="K143" s="372"/>
      <c r="L143" s="425">
        <v>190876</v>
      </c>
    </row>
    <row r="144" spans="1:12" s="371" customFormat="1" ht="15.75" customHeight="1" thickBot="1">
      <c r="A144" s="387"/>
      <c r="B144" s="387"/>
      <c r="C144" s="404"/>
      <c r="D144" s="81"/>
      <c r="E144" s="81"/>
      <c r="F144" s="81"/>
      <c r="G144" s="81"/>
      <c r="H144" s="81"/>
      <c r="J144" s="425"/>
      <c r="K144" s="372"/>
      <c r="L144" s="433">
        <v>1041554</v>
      </c>
    </row>
    <row r="145" spans="1:12" s="371" customFormat="1" ht="4.5" customHeight="1">
      <c r="A145" s="387"/>
      <c r="B145" s="387"/>
      <c r="C145" s="404"/>
      <c r="D145" s="81"/>
      <c r="E145" s="81"/>
      <c r="F145" s="81"/>
      <c r="G145" s="81"/>
      <c r="H145" s="81"/>
      <c r="I145" s="83"/>
      <c r="K145" s="372"/>
      <c r="L145" s="83"/>
    </row>
    <row r="146" spans="1:12" s="371" customFormat="1" ht="31.5" customHeight="1">
      <c r="A146" s="387"/>
      <c r="B146" s="387"/>
      <c r="C146" s="576" t="s">
        <v>78</v>
      </c>
      <c r="D146" s="577"/>
      <c r="E146" s="577"/>
      <c r="F146" s="577"/>
      <c r="G146" s="577"/>
      <c r="H146" s="577"/>
      <c r="I146" s="577"/>
      <c r="J146" s="577"/>
      <c r="K146" s="577"/>
      <c r="L146" s="577"/>
    </row>
    <row r="147" spans="1:12" s="371" customFormat="1" ht="3.75" customHeight="1">
      <c r="A147" s="387"/>
      <c r="B147" s="387"/>
      <c r="C147" s="437"/>
      <c r="D147" s="484"/>
      <c r="E147" s="484"/>
      <c r="F147" s="484"/>
      <c r="G147" s="484"/>
      <c r="H147" s="484"/>
      <c r="I147" s="484"/>
      <c r="J147" s="484"/>
      <c r="K147" s="484"/>
      <c r="L147" s="484"/>
    </row>
    <row r="148" spans="1:12" ht="27" customHeight="1">
      <c r="A148" s="453" t="s">
        <v>202</v>
      </c>
      <c r="B148" s="434" t="s">
        <v>143</v>
      </c>
      <c r="C148" s="526" t="s">
        <v>180</v>
      </c>
      <c r="D148" s="493"/>
      <c r="E148" s="493"/>
      <c r="F148" s="493"/>
      <c r="G148" s="493"/>
      <c r="H148" s="493"/>
      <c r="I148" s="409"/>
      <c r="J148" s="372"/>
      <c r="K148" s="527"/>
      <c r="L148" s="409"/>
    </row>
    <row r="149" spans="1:12" s="468" customFormat="1" ht="24" customHeight="1">
      <c r="A149" s="436"/>
      <c r="B149" s="436"/>
      <c r="C149" s="593" t="s">
        <v>199</v>
      </c>
      <c r="D149" s="594"/>
      <c r="E149" s="594"/>
      <c r="F149" s="594"/>
      <c r="G149" s="594"/>
      <c r="H149" s="594"/>
      <c r="I149" s="594"/>
      <c r="J149" s="594"/>
      <c r="K149" s="594"/>
      <c r="L149" s="594"/>
    </row>
    <row r="150" spans="3:12" ht="38.25" customHeight="1" thickBot="1">
      <c r="C150" s="528"/>
      <c r="D150" s="275"/>
      <c r="E150" s="529" t="s">
        <v>200</v>
      </c>
      <c r="F150" s="529" t="s">
        <v>190</v>
      </c>
      <c r="G150" s="529" t="s">
        <v>191</v>
      </c>
      <c r="H150" s="530" t="s">
        <v>196</v>
      </c>
      <c r="I150" s="529" t="s">
        <v>192</v>
      </c>
      <c r="J150" s="529" t="s">
        <v>197</v>
      </c>
      <c r="K150" s="529" t="s">
        <v>225</v>
      </c>
      <c r="L150" s="529" t="s">
        <v>81</v>
      </c>
    </row>
    <row r="151" spans="3:12" ht="24.75" customHeight="1">
      <c r="C151" s="528"/>
      <c r="D151" s="275"/>
      <c r="E151" s="531" t="s">
        <v>27</v>
      </c>
      <c r="F151" s="531" t="s">
        <v>27</v>
      </c>
      <c r="G151" s="531" t="s">
        <v>27</v>
      </c>
      <c r="H151" s="531" t="s">
        <v>27</v>
      </c>
      <c r="I151" s="531" t="s">
        <v>27</v>
      </c>
      <c r="J151" s="531" t="s">
        <v>27</v>
      </c>
      <c r="K151" s="531" t="s">
        <v>27</v>
      </c>
      <c r="L151" s="531" t="s">
        <v>27</v>
      </c>
    </row>
    <row r="152" spans="3:12" ht="21" customHeight="1">
      <c r="C152" s="532" t="s">
        <v>113</v>
      </c>
      <c r="D152" s="275"/>
      <c r="E152" s="533"/>
      <c r="F152" s="533"/>
      <c r="G152" s="534"/>
      <c r="H152" s="534"/>
      <c r="I152" s="534"/>
      <c r="J152" s="534"/>
      <c r="K152" s="534"/>
      <c r="L152" s="534"/>
    </row>
    <row r="153" spans="3:12" ht="8.25" customHeight="1">
      <c r="C153" s="532"/>
      <c r="D153" s="275"/>
      <c r="E153" s="533"/>
      <c r="F153" s="533"/>
      <c r="G153" s="534"/>
      <c r="H153" s="534"/>
      <c r="I153" s="534"/>
      <c r="J153" s="534"/>
      <c r="K153" s="534"/>
      <c r="L153" s="534"/>
    </row>
    <row r="154" spans="3:12" ht="15" customHeight="1">
      <c r="C154" s="535" t="s">
        <v>65</v>
      </c>
      <c r="D154" s="275"/>
      <c r="E154" s="528"/>
      <c r="F154" s="528"/>
      <c r="G154" s="528"/>
      <c r="H154" s="528"/>
      <c r="I154" s="528"/>
      <c r="J154" s="528"/>
      <c r="K154" s="528"/>
      <c r="L154" s="528"/>
    </row>
    <row r="155" spans="3:12" ht="15" customHeight="1">
      <c r="C155" s="528" t="s">
        <v>193</v>
      </c>
      <c r="D155" s="275"/>
      <c r="E155" s="528">
        <v>10673</v>
      </c>
      <c r="F155" s="528">
        <v>333049</v>
      </c>
      <c r="G155" s="528">
        <v>211635</v>
      </c>
      <c r="H155" s="528">
        <v>52078</v>
      </c>
      <c r="I155" s="528">
        <v>376973</v>
      </c>
      <c r="J155" s="528">
        <v>38075</v>
      </c>
      <c r="K155" s="528">
        <v>-39269</v>
      </c>
      <c r="L155" s="528">
        <v>983214</v>
      </c>
    </row>
    <row r="156" spans="3:12" ht="18" customHeight="1">
      <c r="C156" s="536" t="s">
        <v>194</v>
      </c>
      <c r="D156" s="275"/>
      <c r="E156" s="536">
        <v>0</v>
      </c>
      <c r="F156" s="536">
        <v>-21062</v>
      </c>
      <c r="G156" s="536">
        <v>-4152</v>
      </c>
      <c r="H156" s="536">
        <v>0</v>
      </c>
      <c r="I156" s="536">
        <v>-14055</v>
      </c>
      <c r="J156" s="536">
        <v>0</v>
      </c>
      <c r="K156" s="536">
        <v>39269</v>
      </c>
      <c r="L156" s="528">
        <v>0</v>
      </c>
    </row>
    <row r="157" spans="3:12" ht="18" customHeight="1" thickBot="1">
      <c r="C157" s="528" t="s">
        <v>195</v>
      </c>
      <c r="D157" s="275"/>
      <c r="E157" s="276">
        <v>10673</v>
      </c>
      <c r="F157" s="276">
        <v>311987</v>
      </c>
      <c r="G157" s="276">
        <v>207483</v>
      </c>
      <c r="H157" s="276">
        <v>52078</v>
      </c>
      <c r="I157" s="276">
        <v>362918</v>
      </c>
      <c r="J157" s="276">
        <v>38075</v>
      </c>
      <c r="K157" s="276">
        <v>0</v>
      </c>
      <c r="L157" s="276">
        <v>983214</v>
      </c>
    </row>
    <row r="158" spans="3:12" ht="15" customHeight="1">
      <c r="C158" s="528"/>
      <c r="D158" s="275"/>
      <c r="E158" s="528"/>
      <c r="F158" s="528"/>
      <c r="G158" s="528"/>
      <c r="H158" s="528"/>
      <c r="I158" s="528"/>
      <c r="J158" s="528"/>
      <c r="K158" s="528"/>
      <c r="L158" s="528"/>
    </row>
    <row r="159" spans="3:12" ht="15" customHeight="1">
      <c r="C159" s="535" t="s">
        <v>198</v>
      </c>
      <c r="D159" s="275"/>
      <c r="E159" s="528"/>
      <c r="F159" s="528"/>
      <c r="G159" s="528"/>
      <c r="H159" s="528"/>
      <c r="I159" s="528"/>
      <c r="J159" s="528"/>
      <c r="K159" s="528"/>
      <c r="L159" s="528"/>
    </row>
    <row r="160" spans="3:12" ht="15" customHeight="1">
      <c r="C160" s="587" t="s">
        <v>213</v>
      </c>
      <c r="D160" s="588"/>
      <c r="E160" s="537"/>
      <c r="F160" s="537"/>
      <c r="G160" s="537"/>
      <c r="H160" s="537"/>
      <c r="I160" s="537"/>
      <c r="J160" s="537"/>
      <c r="K160" s="537"/>
      <c r="L160" s="537"/>
    </row>
    <row r="161" spans="3:12" ht="15" customHeight="1">
      <c r="C161" s="589" t="s">
        <v>239</v>
      </c>
      <c r="D161" s="588"/>
      <c r="E161" s="528">
        <v>-6397</v>
      </c>
      <c r="F161" s="528">
        <v>80266</v>
      </c>
      <c r="G161" s="528">
        <v>74750</v>
      </c>
      <c r="H161" s="528">
        <v>1016</v>
      </c>
      <c r="I161" s="528">
        <v>-16208</v>
      </c>
      <c r="J161" s="528">
        <v>-6414</v>
      </c>
      <c r="K161" s="528">
        <v>0</v>
      </c>
      <c r="L161" s="528">
        <v>127013</v>
      </c>
    </row>
    <row r="162" spans="3:12" ht="15" customHeight="1">
      <c r="C162" s="528" t="s">
        <v>210</v>
      </c>
      <c r="D162" s="275"/>
      <c r="E162" s="528">
        <v>-67729</v>
      </c>
      <c r="F162" s="528">
        <v>-22857</v>
      </c>
      <c r="G162" s="528">
        <v>-8701</v>
      </c>
      <c r="H162" s="528">
        <v>-2455</v>
      </c>
      <c r="I162" s="528">
        <v>-8062</v>
      </c>
      <c r="J162" s="528">
        <v>-670</v>
      </c>
      <c r="K162" s="528">
        <v>54820</v>
      </c>
      <c r="L162" s="528">
        <v>-55654</v>
      </c>
    </row>
    <row r="163" spans="3:12" ht="15" customHeight="1">
      <c r="C163" s="528" t="s">
        <v>121</v>
      </c>
      <c r="D163" s="275"/>
      <c r="E163" s="528">
        <v>14268</v>
      </c>
      <c r="F163" s="528">
        <v>34870</v>
      </c>
      <c r="G163" s="528">
        <v>4014</v>
      </c>
      <c r="H163" s="528">
        <v>2036</v>
      </c>
      <c r="I163" s="528">
        <v>367</v>
      </c>
      <c r="J163" s="528">
        <v>259</v>
      </c>
      <c r="K163" s="528">
        <v>-54820</v>
      </c>
      <c r="L163" s="528">
        <v>994</v>
      </c>
    </row>
    <row r="164" spans="3:12" ht="15" customHeight="1">
      <c r="C164" s="587" t="s">
        <v>214</v>
      </c>
      <c r="D164" s="588"/>
      <c r="E164" s="467"/>
      <c r="F164" s="467"/>
      <c r="G164" s="467"/>
      <c r="H164" s="467"/>
      <c r="I164" s="467"/>
      <c r="J164" s="467"/>
      <c r="K164" s="528"/>
      <c r="L164" s="528"/>
    </row>
    <row r="165" spans="3:12" ht="15" customHeight="1">
      <c r="C165" s="587" t="s">
        <v>238</v>
      </c>
      <c r="D165" s="588"/>
      <c r="E165" s="467">
        <v>-330</v>
      </c>
      <c r="F165" s="467">
        <v>0</v>
      </c>
      <c r="G165" s="467">
        <v>0</v>
      </c>
      <c r="H165" s="467">
        <v>0</v>
      </c>
      <c r="I165" s="467">
        <v>0</v>
      </c>
      <c r="J165" s="467">
        <v>0</v>
      </c>
      <c r="K165" s="528">
        <v>0</v>
      </c>
      <c r="L165" s="528">
        <v>-330</v>
      </c>
    </row>
    <row r="166" spans="3:12" ht="15" customHeight="1">
      <c r="C166" s="586" t="s">
        <v>215</v>
      </c>
      <c r="D166" s="586"/>
      <c r="E166" s="538"/>
      <c r="F166" s="538"/>
      <c r="G166" s="538"/>
      <c r="H166" s="538"/>
      <c r="I166" s="538"/>
      <c r="J166" s="538"/>
      <c r="K166" s="538"/>
      <c r="L166" s="535">
        <v>0</v>
      </c>
    </row>
    <row r="167" spans="1:12" s="275" customFormat="1" ht="15" customHeight="1">
      <c r="A167" s="435"/>
      <c r="B167" s="435"/>
      <c r="C167" s="586" t="s">
        <v>240</v>
      </c>
      <c r="D167" s="586"/>
      <c r="E167" s="539">
        <v>54619</v>
      </c>
      <c r="F167" s="539">
        <v>1101</v>
      </c>
      <c r="G167" s="539">
        <v>176</v>
      </c>
      <c r="H167" s="539">
        <v>21442</v>
      </c>
      <c r="I167" s="539">
        <v>4239</v>
      </c>
      <c r="J167" s="539">
        <v>1319</v>
      </c>
      <c r="K167" s="539">
        <v>0</v>
      </c>
      <c r="L167" s="528">
        <v>82896</v>
      </c>
    </row>
    <row r="168" spans="3:12" ht="13.5" customHeight="1">
      <c r="C168" s="528" t="s">
        <v>243</v>
      </c>
      <c r="D168" s="275"/>
      <c r="E168" s="578">
        <v>-5569</v>
      </c>
      <c r="F168" s="578">
        <v>93380</v>
      </c>
      <c r="G168" s="578">
        <v>70239</v>
      </c>
      <c r="H168" s="578">
        <v>22039</v>
      </c>
      <c r="I168" s="578">
        <v>-19664</v>
      </c>
      <c r="J168" s="578">
        <v>-5506</v>
      </c>
      <c r="K168" s="578">
        <v>0</v>
      </c>
      <c r="L168" s="578">
        <v>154919</v>
      </c>
    </row>
    <row r="169" spans="3:12" ht="14.25" customHeight="1">
      <c r="C169" s="528" t="s">
        <v>242</v>
      </c>
      <c r="D169" s="275"/>
      <c r="E169" s="582"/>
      <c r="F169" s="582"/>
      <c r="G169" s="582"/>
      <c r="H169" s="582"/>
      <c r="I169" s="582"/>
      <c r="J169" s="582"/>
      <c r="K169" s="582"/>
      <c r="L169" s="579"/>
    </row>
    <row r="170" spans="1:12" s="468" customFormat="1" ht="20.25" customHeight="1">
      <c r="A170" s="436"/>
      <c r="B170" s="436"/>
      <c r="C170" s="536" t="s">
        <v>28</v>
      </c>
      <c r="D170" s="536"/>
      <c r="E170" s="540"/>
      <c r="F170" s="540"/>
      <c r="G170" s="540"/>
      <c r="H170" s="540"/>
      <c r="I170" s="540"/>
      <c r="J170" s="540"/>
      <c r="K170" s="540"/>
      <c r="L170" s="477">
        <v>-63432</v>
      </c>
    </row>
    <row r="171" spans="3:12" ht="20.25" customHeight="1">
      <c r="C171" s="528" t="s">
        <v>30</v>
      </c>
      <c r="D171" s="528"/>
      <c r="E171" s="535"/>
      <c r="F171" s="535"/>
      <c r="G171" s="535"/>
      <c r="H171" s="535"/>
      <c r="I171" s="535"/>
      <c r="J171" s="535"/>
      <c r="K171" s="535"/>
      <c r="L171" s="528">
        <f>SUM(L168:L170)</f>
        <v>91487</v>
      </c>
    </row>
    <row r="172" spans="1:12" s="468" customFormat="1" ht="18" customHeight="1">
      <c r="A172" s="436"/>
      <c r="B172" s="436"/>
      <c r="C172" s="536" t="s">
        <v>31</v>
      </c>
      <c r="D172" s="536"/>
      <c r="E172" s="540"/>
      <c r="F172" s="540"/>
      <c r="G172" s="540"/>
      <c r="H172" s="540"/>
      <c r="I172" s="540"/>
      <c r="J172" s="540"/>
      <c r="K172" s="540"/>
      <c r="L172" s="536">
        <v>-40298</v>
      </c>
    </row>
    <row r="173" spans="3:12" ht="18.75" customHeight="1" thickBot="1">
      <c r="C173" s="528" t="s">
        <v>91</v>
      </c>
      <c r="D173" s="528"/>
      <c r="E173" s="535"/>
      <c r="F173" s="535"/>
      <c r="G173" s="535"/>
      <c r="H173" s="535"/>
      <c r="I173" s="535"/>
      <c r="J173" s="535"/>
      <c r="K173" s="535"/>
      <c r="L173" s="276">
        <f>SUM(L171:L172)</f>
        <v>51189</v>
      </c>
    </row>
    <row r="174" spans="3:12" ht="15" customHeight="1">
      <c r="C174" s="541"/>
      <c r="D174" s="528"/>
      <c r="E174" s="528"/>
      <c r="F174" s="528"/>
      <c r="G174" s="528"/>
      <c r="H174" s="528"/>
      <c r="I174" s="528"/>
      <c r="J174" s="528"/>
      <c r="K174" s="528"/>
      <c r="L174" s="467"/>
    </row>
    <row r="175" spans="3:12" ht="15" customHeight="1">
      <c r="C175" s="541"/>
      <c r="D175" s="528"/>
      <c r="E175" s="528"/>
      <c r="F175" s="528"/>
      <c r="G175" s="528"/>
      <c r="H175" s="528"/>
      <c r="I175" s="528"/>
      <c r="J175" s="528"/>
      <c r="K175" s="528"/>
      <c r="L175" s="467"/>
    </row>
    <row r="176" spans="3:12" ht="40.5" customHeight="1" thickBot="1">
      <c r="C176" s="528"/>
      <c r="D176" s="275"/>
      <c r="E176" s="529" t="s">
        <v>200</v>
      </c>
      <c r="F176" s="529" t="s">
        <v>190</v>
      </c>
      <c r="G176" s="529" t="s">
        <v>191</v>
      </c>
      <c r="H176" s="530" t="s">
        <v>196</v>
      </c>
      <c r="I176" s="529" t="s">
        <v>192</v>
      </c>
      <c r="J176" s="529" t="s">
        <v>197</v>
      </c>
      <c r="K176" s="529" t="s">
        <v>225</v>
      </c>
      <c r="L176" s="529" t="s">
        <v>81</v>
      </c>
    </row>
    <row r="177" spans="3:12" ht="24" customHeight="1">
      <c r="C177" s="528"/>
      <c r="D177" s="275"/>
      <c r="E177" s="531" t="s">
        <v>27</v>
      </c>
      <c r="F177" s="531" t="s">
        <v>27</v>
      </c>
      <c r="G177" s="531" t="s">
        <v>146</v>
      </c>
      <c r="H177" s="531" t="s">
        <v>146</v>
      </c>
      <c r="I177" s="531" t="s">
        <v>146</v>
      </c>
      <c r="J177" s="531" t="s">
        <v>146</v>
      </c>
      <c r="K177" s="531" t="s">
        <v>146</v>
      </c>
      <c r="L177" s="542" t="s">
        <v>146</v>
      </c>
    </row>
    <row r="178" spans="3:12" ht="23.25" customHeight="1">
      <c r="C178" s="532" t="s">
        <v>114</v>
      </c>
      <c r="D178" s="275"/>
      <c r="E178" s="533"/>
      <c r="F178" s="533"/>
      <c r="G178" s="534"/>
      <c r="H178" s="534"/>
      <c r="I178" s="534"/>
      <c r="J178" s="534"/>
      <c r="K178" s="534"/>
      <c r="L178" s="534"/>
    </row>
    <row r="179" spans="3:12" ht="9" customHeight="1">
      <c r="C179" s="532"/>
      <c r="D179" s="275"/>
      <c r="E179" s="533"/>
      <c r="F179" s="533"/>
      <c r="G179" s="534"/>
      <c r="H179" s="534"/>
      <c r="I179" s="534"/>
      <c r="J179" s="534"/>
      <c r="K179" s="534"/>
      <c r="L179" s="534"/>
    </row>
    <row r="180" spans="3:12" ht="15" customHeight="1">
      <c r="C180" s="535" t="s">
        <v>65</v>
      </c>
      <c r="D180" s="275"/>
      <c r="E180" s="528"/>
      <c r="F180" s="528"/>
      <c r="G180" s="528"/>
      <c r="H180" s="528"/>
      <c r="I180" s="528"/>
      <c r="J180" s="528"/>
      <c r="K180" s="528"/>
      <c r="L180" s="528"/>
    </row>
    <row r="181" spans="3:12" ht="15" customHeight="1">
      <c r="C181" s="528" t="s">
        <v>193</v>
      </c>
      <c r="D181" s="275"/>
      <c r="E181" s="528">
        <v>9252</v>
      </c>
      <c r="F181" s="528">
        <v>219302.9135132296</v>
      </c>
      <c r="G181" s="528">
        <v>339220</v>
      </c>
      <c r="H181" s="528">
        <v>53188</v>
      </c>
      <c r="I181" s="528">
        <v>401722</v>
      </c>
      <c r="J181" s="528">
        <v>35713</v>
      </c>
      <c r="K181" s="528">
        <v>-34147</v>
      </c>
      <c r="L181" s="528">
        <v>1024250.9135132297</v>
      </c>
    </row>
    <row r="182" spans="3:12" ht="20.25" customHeight="1">
      <c r="C182" s="536" t="s">
        <v>194</v>
      </c>
      <c r="D182" s="275"/>
      <c r="E182" s="536">
        <v>0</v>
      </c>
      <c r="F182" s="536">
        <v>-14970</v>
      </c>
      <c r="G182" s="536">
        <v>-4422</v>
      </c>
      <c r="H182" s="536">
        <v>0</v>
      </c>
      <c r="I182" s="536">
        <v>-14755</v>
      </c>
      <c r="J182" s="536">
        <v>0</v>
      </c>
      <c r="K182" s="536">
        <v>34147</v>
      </c>
      <c r="L182" s="528">
        <v>0</v>
      </c>
    </row>
    <row r="183" spans="3:12" ht="18" customHeight="1" thickBot="1">
      <c r="C183" s="528" t="s">
        <v>195</v>
      </c>
      <c r="D183" s="275"/>
      <c r="E183" s="276">
        <v>9252</v>
      </c>
      <c r="F183" s="276">
        <v>204332.9135132296</v>
      </c>
      <c r="G183" s="276">
        <v>334798</v>
      </c>
      <c r="H183" s="276">
        <v>53188</v>
      </c>
      <c r="I183" s="276">
        <v>386967</v>
      </c>
      <c r="J183" s="276">
        <v>35713</v>
      </c>
      <c r="K183" s="276">
        <v>0</v>
      </c>
      <c r="L183" s="276">
        <v>1024250.9135132297</v>
      </c>
    </row>
    <row r="184" spans="3:12" ht="15" customHeight="1">
      <c r="C184" s="528"/>
      <c r="D184" s="275"/>
      <c r="E184" s="528"/>
      <c r="F184" s="528"/>
      <c r="G184" s="528"/>
      <c r="H184" s="528"/>
      <c r="I184" s="528"/>
      <c r="J184" s="528"/>
      <c r="K184" s="528"/>
      <c r="L184" s="528"/>
    </row>
    <row r="185" spans="3:12" ht="15" customHeight="1">
      <c r="C185" s="535" t="s">
        <v>198</v>
      </c>
      <c r="D185" s="275"/>
      <c r="E185" s="528"/>
      <c r="F185" s="528"/>
      <c r="G185" s="528"/>
      <c r="H185" s="528"/>
      <c r="I185" s="528"/>
      <c r="J185" s="528"/>
      <c r="K185" s="528"/>
      <c r="L185" s="528"/>
    </row>
    <row r="186" spans="3:12" ht="15" customHeight="1">
      <c r="C186" s="587" t="s">
        <v>213</v>
      </c>
      <c r="D186" s="588"/>
      <c r="E186" s="528"/>
      <c r="F186" s="528"/>
      <c r="G186" s="528"/>
      <c r="H186" s="528"/>
      <c r="I186" s="528"/>
      <c r="J186" s="528"/>
      <c r="K186" s="528"/>
      <c r="L186" s="528"/>
    </row>
    <row r="187" spans="3:12" ht="15" customHeight="1">
      <c r="C187" s="589" t="s">
        <v>239</v>
      </c>
      <c r="D187" s="588"/>
      <c r="E187" s="528">
        <v>1043</v>
      </c>
      <c r="F187" s="528">
        <v>28058</v>
      </c>
      <c r="G187" s="528">
        <f>105984</f>
        <v>105984</v>
      </c>
      <c r="H187" s="528">
        <v>5935</v>
      </c>
      <c r="I187" s="528">
        <v>-3747</v>
      </c>
      <c r="J187" s="528">
        <f>-5128</f>
        <v>-5128</v>
      </c>
      <c r="K187" s="528"/>
      <c r="L187" s="467">
        <f>SUM(E187:K187)</f>
        <v>132145</v>
      </c>
    </row>
    <row r="188" spans="3:12" ht="15" customHeight="1">
      <c r="C188" s="528" t="s">
        <v>210</v>
      </c>
      <c r="D188" s="275"/>
      <c r="E188" s="528">
        <v>-65156</v>
      </c>
      <c r="F188" s="528">
        <v>-9854.45472112369</v>
      </c>
      <c r="G188" s="528">
        <v>-7493</v>
      </c>
      <c r="H188" s="528">
        <v>-2758</v>
      </c>
      <c r="I188" s="528">
        <v>-9098</v>
      </c>
      <c r="J188" s="528">
        <v>-848</v>
      </c>
      <c r="K188" s="528">
        <v>49555</v>
      </c>
      <c r="L188" s="467">
        <f aca="true" t="shared" si="0" ref="L188:L193">SUM(E188:K188)</f>
        <v>-45652.45472112369</v>
      </c>
    </row>
    <row r="189" spans="3:12" ht="15" customHeight="1">
      <c r="C189" s="528" t="s">
        <v>121</v>
      </c>
      <c r="D189" s="275"/>
      <c r="E189" s="528">
        <v>17086</v>
      </c>
      <c r="F189" s="528">
        <v>32524.963112519898</v>
      </c>
      <c r="G189" s="528">
        <v>95</v>
      </c>
      <c r="H189" s="528">
        <v>2423</v>
      </c>
      <c r="I189" s="528">
        <v>557</v>
      </c>
      <c r="J189" s="528">
        <v>294</v>
      </c>
      <c r="K189" s="528">
        <v>-49555</v>
      </c>
      <c r="L189" s="467">
        <f t="shared" si="0"/>
        <v>3424.963112519894</v>
      </c>
    </row>
    <row r="190" spans="3:12" ht="15" customHeight="1">
      <c r="C190" s="587" t="s">
        <v>214</v>
      </c>
      <c r="D190" s="588"/>
      <c r="L190" s="467">
        <f t="shared" si="0"/>
        <v>0</v>
      </c>
    </row>
    <row r="191" spans="3:12" ht="15" customHeight="1">
      <c r="C191" s="587" t="s">
        <v>238</v>
      </c>
      <c r="D191" s="588"/>
      <c r="E191" s="467">
        <v>3156</v>
      </c>
      <c r="F191" s="467">
        <v>0</v>
      </c>
      <c r="G191" s="467">
        <v>0</v>
      </c>
      <c r="H191" s="467">
        <v>0</v>
      </c>
      <c r="I191" s="467">
        <v>0</v>
      </c>
      <c r="J191" s="467">
        <v>0</v>
      </c>
      <c r="K191" s="528">
        <v>0</v>
      </c>
      <c r="L191" s="467">
        <f t="shared" si="0"/>
        <v>3156</v>
      </c>
    </row>
    <row r="192" spans="3:12" ht="15" customHeight="1">
      <c r="C192" s="586" t="s">
        <v>215</v>
      </c>
      <c r="D192" s="586"/>
      <c r="E192" s="467"/>
      <c r="F192" s="467"/>
      <c r="G192" s="467"/>
      <c r="H192" s="467"/>
      <c r="I192" s="467"/>
      <c r="J192" s="467"/>
      <c r="K192" s="467"/>
      <c r="L192" s="467">
        <f t="shared" si="0"/>
        <v>0</v>
      </c>
    </row>
    <row r="193" spans="3:12" ht="15" customHeight="1">
      <c r="C193" s="586" t="s">
        <v>240</v>
      </c>
      <c r="D193" s="586"/>
      <c r="E193" s="467">
        <v>-135348</v>
      </c>
      <c r="F193" s="539">
        <v>1638</v>
      </c>
      <c r="G193" s="539">
        <v>178.37</v>
      </c>
      <c r="H193" s="539">
        <v>22770</v>
      </c>
      <c r="I193" s="539">
        <v>3146</v>
      </c>
      <c r="J193" s="539">
        <v>-35</v>
      </c>
      <c r="K193" s="539">
        <v>0</v>
      </c>
      <c r="L193" s="539">
        <f t="shared" si="0"/>
        <v>-107650.63</v>
      </c>
    </row>
    <row r="194" spans="3:12" ht="13.5" customHeight="1">
      <c r="C194" s="528" t="s">
        <v>243</v>
      </c>
      <c r="D194" s="275"/>
      <c r="E194" s="578">
        <f aca="true" t="shared" si="1" ref="E194:J194">SUM(E187:E193)</f>
        <v>-179219</v>
      </c>
      <c r="F194" s="578">
        <f t="shared" si="1"/>
        <v>52366.50839139621</v>
      </c>
      <c r="G194" s="578">
        <f t="shared" si="1"/>
        <v>98764.37</v>
      </c>
      <c r="H194" s="578">
        <f t="shared" si="1"/>
        <v>28370</v>
      </c>
      <c r="I194" s="578">
        <f t="shared" si="1"/>
        <v>-9142</v>
      </c>
      <c r="J194" s="578">
        <f t="shared" si="1"/>
        <v>-5717</v>
      </c>
      <c r="K194" s="578">
        <v>0</v>
      </c>
      <c r="L194" s="578">
        <f>SUM(L187:L193)</f>
        <v>-14577.121608603804</v>
      </c>
    </row>
    <row r="195" spans="3:12" ht="12" customHeight="1">
      <c r="C195" s="528" t="s">
        <v>242</v>
      </c>
      <c r="D195" s="275"/>
      <c r="E195" s="582"/>
      <c r="F195" s="582"/>
      <c r="G195" s="582"/>
      <c r="H195" s="582"/>
      <c r="I195" s="582"/>
      <c r="J195" s="582"/>
      <c r="K195" s="582"/>
      <c r="L195" s="579"/>
    </row>
    <row r="196" spans="3:12" ht="21" customHeight="1">
      <c r="C196" s="528" t="s">
        <v>28</v>
      </c>
      <c r="D196" s="528"/>
      <c r="E196" s="528"/>
      <c r="F196" s="528"/>
      <c r="G196" s="528"/>
      <c r="H196" s="528"/>
      <c r="I196" s="528"/>
      <c r="J196" s="528"/>
      <c r="K196" s="528"/>
      <c r="L196" s="539">
        <v>-57825</v>
      </c>
    </row>
    <row r="197" spans="3:12" ht="18" customHeight="1">
      <c r="C197" s="528" t="s">
        <v>241</v>
      </c>
      <c r="D197" s="528"/>
      <c r="E197" s="528"/>
      <c r="F197" s="528"/>
      <c r="G197" s="528"/>
      <c r="H197" s="528"/>
      <c r="I197" s="528"/>
      <c r="J197" s="528"/>
      <c r="K197" s="528"/>
      <c r="L197" s="528">
        <v>-72402.1216086038</v>
      </c>
    </row>
    <row r="198" spans="3:12" ht="17.25" customHeight="1">
      <c r="C198" s="528" t="s">
        <v>31</v>
      </c>
      <c r="D198" s="528"/>
      <c r="E198" s="528"/>
      <c r="F198" s="528"/>
      <c r="G198" s="528"/>
      <c r="H198" s="528"/>
      <c r="I198" s="528"/>
      <c r="J198" s="528"/>
      <c r="K198" s="528"/>
      <c r="L198" s="528">
        <v>-39173</v>
      </c>
    </row>
    <row r="199" spans="1:12" s="468" customFormat="1" ht="22.5" customHeight="1" thickBot="1">
      <c r="A199" s="436"/>
      <c r="B199" s="436"/>
      <c r="C199" s="536" t="s">
        <v>92</v>
      </c>
      <c r="D199" s="536"/>
      <c r="E199" s="536"/>
      <c r="F199" s="536"/>
      <c r="G199" s="536"/>
      <c r="H199" s="536"/>
      <c r="I199" s="536"/>
      <c r="J199" s="536"/>
      <c r="K199" s="536"/>
      <c r="L199" s="478">
        <v>-111575.1216086038</v>
      </c>
    </row>
    <row r="200" spans="3:12" ht="15" customHeight="1">
      <c r="C200" s="437"/>
      <c r="D200" s="438"/>
      <c r="E200" s="438"/>
      <c r="F200" s="438"/>
      <c r="G200" s="438"/>
      <c r="H200" s="438"/>
      <c r="I200" s="438"/>
      <c r="J200" s="438"/>
      <c r="K200" s="438"/>
      <c r="L200" s="438"/>
    </row>
    <row r="201" spans="6:12" ht="5.25" customHeight="1">
      <c r="F201" s="440"/>
      <c r="G201" s="440"/>
      <c r="H201" s="440"/>
      <c r="I201" s="441"/>
      <c r="J201" s="441"/>
      <c r="K201" s="442"/>
      <c r="L201" s="443"/>
    </row>
    <row r="202" spans="1:12" ht="18.75" customHeight="1">
      <c r="A202" s="444" t="s">
        <v>203</v>
      </c>
      <c r="B202" s="444">
        <v>17</v>
      </c>
      <c r="C202" s="75" t="s">
        <v>181</v>
      </c>
      <c r="D202" s="1"/>
      <c r="E202" s="1"/>
      <c r="F202" s="1"/>
      <c r="G202" s="1"/>
      <c r="H202" s="1"/>
      <c r="I202" s="1"/>
      <c r="J202" s="445"/>
      <c r="K202" s="442"/>
      <c r="L202" s="443"/>
    </row>
    <row r="203" spans="1:12" ht="104.25" customHeight="1">
      <c r="A203" s="10"/>
      <c r="B203" s="10"/>
      <c r="C203" s="576" t="s">
        <v>331</v>
      </c>
      <c r="D203" s="577"/>
      <c r="E203" s="577"/>
      <c r="F203" s="577"/>
      <c r="G203" s="577"/>
      <c r="H203" s="577"/>
      <c r="I203" s="577"/>
      <c r="J203" s="577"/>
      <c r="K203" s="577"/>
      <c r="L203" s="577"/>
    </row>
    <row r="204" spans="1:12" ht="100.5" customHeight="1">
      <c r="A204" s="10"/>
      <c r="B204" s="10"/>
      <c r="C204" s="576" t="s">
        <v>0</v>
      </c>
      <c r="D204" s="595"/>
      <c r="E204" s="595"/>
      <c r="F204" s="595"/>
      <c r="G204" s="595"/>
      <c r="H204" s="595"/>
      <c r="I204" s="595"/>
      <c r="J204" s="595"/>
      <c r="K204" s="595"/>
      <c r="L204" s="595"/>
    </row>
    <row r="205" spans="1:12" ht="142.5" customHeight="1" hidden="1">
      <c r="A205" s="444"/>
      <c r="B205" s="444"/>
      <c r="C205" s="576" t="s">
        <v>265</v>
      </c>
      <c r="D205" s="577"/>
      <c r="E205" s="577"/>
      <c r="F205" s="577"/>
      <c r="G205" s="577"/>
      <c r="H205" s="577"/>
      <c r="I205" s="577"/>
      <c r="J205" s="577"/>
      <c r="K205" s="577"/>
      <c r="L205" s="577"/>
    </row>
    <row r="206" spans="1:12" ht="15.75">
      <c r="A206" s="444" t="s">
        <v>4</v>
      </c>
      <c r="B206" s="10">
        <v>18</v>
      </c>
      <c r="C206" s="75" t="s">
        <v>182</v>
      </c>
      <c r="D206" s="1"/>
      <c r="E206" s="1"/>
      <c r="F206" s="1"/>
      <c r="G206" s="1"/>
      <c r="H206" s="1"/>
      <c r="I206" s="1"/>
      <c r="J206" s="445"/>
      <c r="K206" s="442"/>
      <c r="L206" s="443"/>
    </row>
    <row r="207" spans="1:12" ht="159" customHeight="1">
      <c r="A207" s="446"/>
      <c r="B207" s="446"/>
      <c r="C207" s="576" t="s">
        <v>332</v>
      </c>
      <c r="D207" s="581"/>
      <c r="E207" s="581"/>
      <c r="F207" s="581"/>
      <c r="G207" s="581"/>
      <c r="H207" s="581"/>
      <c r="I207" s="581"/>
      <c r="J207" s="581"/>
      <c r="K207" s="581"/>
      <c r="L207" s="581"/>
    </row>
    <row r="208" spans="1:12" ht="3" customHeight="1" hidden="1">
      <c r="A208" s="446"/>
      <c r="B208" s="446"/>
      <c r="C208" s="1"/>
      <c r="D208" s="1"/>
      <c r="E208" s="1"/>
      <c r="F208" s="1"/>
      <c r="G208" s="1"/>
      <c r="H208" s="1"/>
      <c r="I208" s="1"/>
      <c r="J208" s="441"/>
      <c r="K208" s="440"/>
      <c r="L208" s="447"/>
    </row>
    <row r="209" spans="1:12" s="371" customFormat="1" ht="21.75" customHeight="1">
      <c r="A209" s="480" t="s">
        <v>5</v>
      </c>
      <c r="B209" s="387" t="s">
        <v>144</v>
      </c>
      <c r="C209" s="448" t="s">
        <v>183</v>
      </c>
      <c r="D209" s="367"/>
      <c r="E209" s="367"/>
      <c r="F209" s="367"/>
      <c r="G209" s="367"/>
      <c r="H209" s="367"/>
      <c r="I209" s="409"/>
      <c r="J209" s="372"/>
      <c r="K209" s="372"/>
      <c r="L209" s="409"/>
    </row>
    <row r="210" spans="1:12" s="371" customFormat="1" ht="47.25" customHeight="1">
      <c r="A210" s="387"/>
      <c r="B210" s="387"/>
      <c r="C210" s="576" t="s">
        <v>80</v>
      </c>
      <c r="D210" s="581"/>
      <c r="E210" s="581"/>
      <c r="F210" s="581"/>
      <c r="G210" s="581"/>
      <c r="H210" s="581"/>
      <c r="I210" s="581"/>
      <c r="J210" s="581"/>
      <c r="K210" s="581"/>
      <c r="L210" s="581"/>
    </row>
    <row r="211" spans="1:12" ht="24" customHeight="1">
      <c r="A211" s="444" t="s">
        <v>204</v>
      </c>
      <c r="B211" s="444">
        <v>21</v>
      </c>
      <c r="C211" s="449" t="s">
        <v>1</v>
      </c>
      <c r="D211" s="6"/>
      <c r="E211" s="6"/>
      <c r="F211" s="6"/>
      <c r="G211" s="6"/>
      <c r="H211" s="6"/>
      <c r="I211" s="6"/>
      <c r="J211" s="445"/>
      <c r="K211" s="442"/>
      <c r="L211" s="443"/>
    </row>
    <row r="212" spans="1:12" ht="121.5" customHeight="1">
      <c r="A212" s="10"/>
      <c r="B212" s="10"/>
      <c r="C212" s="576" t="s">
        <v>335</v>
      </c>
      <c r="D212" s="581"/>
      <c r="E212" s="581"/>
      <c r="F212" s="581"/>
      <c r="G212" s="581"/>
      <c r="H212" s="581"/>
      <c r="I212" s="581"/>
      <c r="J212" s="581"/>
      <c r="K212" s="581"/>
      <c r="L212" s="581"/>
    </row>
    <row r="213" spans="1:12" ht="5.25" customHeight="1">
      <c r="A213" s="10"/>
      <c r="B213" s="10"/>
      <c r="C213" s="576"/>
      <c r="D213" s="581"/>
      <c r="E213" s="581"/>
      <c r="F213" s="581"/>
      <c r="G213" s="581"/>
      <c r="H213" s="581"/>
      <c r="I213" s="581"/>
      <c r="J213" s="581"/>
      <c r="K213" s="581"/>
      <c r="L213" s="581"/>
    </row>
    <row r="214" spans="1:12" s="501" customFormat="1" ht="23.25" customHeight="1">
      <c r="A214" s="480" t="s">
        <v>6</v>
      </c>
      <c r="B214" s="387" t="s">
        <v>56</v>
      </c>
      <c r="C214" s="543" t="s">
        <v>177</v>
      </c>
      <c r="D214" s="544"/>
      <c r="E214" s="544"/>
      <c r="F214" s="544"/>
      <c r="G214" s="544"/>
      <c r="H214" s="544"/>
      <c r="I214" s="82"/>
      <c r="J214" s="450"/>
      <c r="L214" s="82"/>
    </row>
    <row r="215" spans="1:12" s="501" customFormat="1" ht="33" customHeight="1">
      <c r="A215" s="387"/>
      <c r="B215" s="387"/>
      <c r="C215" s="576" t="s">
        <v>327</v>
      </c>
      <c r="D215" s="577"/>
      <c r="E215" s="577"/>
      <c r="F215" s="577"/>
      <c r="G215" s="577"/>
      <c r="H215" s="577"/>
      <c r="I215" s="577"/>
      <c r="J215" s="577"/>
      <c r="K215" s="577"/>
      <c r="L215" s="577"/>
    </row>
    <row r="216" spans="1:12" s="501" customFormat="1" ht="5.25" customHeight="1">
      <c r="A216" s="387"/>
      <c r="B216" s="387"/>
      <c r="C216" s="544"/>
      <c r="D216" s="544"/>
      <c r="E216" s="544"/>
      <c r="F216" s="544"/>
      <c r="G216" s="544"/>
      <c r="H216" s="544"/>
      <c r="I216" s="82"/>
      <c r="J216" s="450"/>
      <c r="L216" s="82"/>
    </row>
    <row r="217" spans="1:12" s="501" customFormat="1" ht="16.5" customHeight="1">
      <c r="A217" s="480" t="s">
        <v>205</v>
      </c>
      <c r="B217" s="387" t="s">
        <v>57</v>
      </c>
      <c r="C217" s="543" t="s">
        <v>178</v>
      </c>
      <c r="D217" s="544"/>
      <c r="E217" s="544"/>
      <c r="F217" s="544"/>
      <c r="G217" s="544"/>
      <c r="H217" s="544"/>
      <c r="I217" s="82"/>
      <c r="J217" s="450"/>
      <c r="L217" s="82"/>
    </row>
    <row r="218" spans="1:12" s="501" customFormat="1" ht="18" customHeight="1" hidden="1">
      <c r="A218" s="387"/>
      <c r="B218" s="387"/>
      <c r="C218" s="545" t="s">
        <v>111</v>
      </c>
      <c r="D218" s="451" t="s">
        <v>115</v>
      </c>
      <c r="E218" s="544"/>
      <c r="F218" s="544"/>
      <c r="G218" s="544"/>
      <c r="H218" s="544"/>
      <c r="I218" s="82"/>
      <c r="J218" s="450"/>
      <c r="L218" s="82"/>
    </row>
    <row r="219" spans="1:12" s="501" customFormat="1" ht="30.75" customHeight="1" hidden="1">
      <c r="A219" s="387"/>
      <c r="B219" s="387"/>
      <c r="D219" s="583" t="s">
        <v>169</v>
      </c>
      <c r="E219" s="584"/>
      <c r="F219" s="584"/>
      <c r="G219" s="584"/>
      <c r="H219" s="584"/>
      <c r="I219" s="584"/>
      <c r="J219" s="584"/>
      <c r="K219" s="584"/>
      <c r="L219" s="584"/>
    </row>
    <row r="220" spans="1:12" s="501" customFormat="1" ht="21" customHeight="1" hidden="1">
      <c r="A220" s="387"/>
      <c r="B220" s="387"/>
      <c r="C220" s="545" t="s">
        <v>111</v>
      </c>
      <c r="D220" s="451" t="s">
        <v>116</v>
      </c>
      <c r="E220" s="359"/>
      <c r="F220" s="359"/>
      <c r="G220" s="359"/>
      <c r="H220" s="359"/>
      <c r="I220" s="359"/>
      <c r="J220" s="359"/>
      <c r="K220" s="359"/>
      <c r="L220" s="359"/>
    </row>
    <row r="221" spans="1:12" s="501" customFormat="1" ht="21.75" customHeight="1" hidden="1">
      <c r="A221" s="387"/>
      <c r="B221" s="387"/>
      <c r="C221" s="543"/>
      <c r="D221" s="583" t="s">
        <v>117</v>
      </c>
      <c r="E221" s="584"/>
      <c r="F221" s="584"/>
      <c r="G221" s="584"/>
      <c r="H221" s="584"/>
      <c r="I221" s="584"/>
      <c r="J221" s="584"/>
      <c r="K221" s="584"/>
      <c r="L221" s="584"/>
    </row>
    <row r="222" spans="1:12" s="501" customFormat="1" ht="18" customHeight="1" hidden="1">
      <c r="A222" s="387"/>
      <c r="B222" s="387"/>
      <c r="C222" s="543"/>
      <c r="D222" s="544"/>
      <c r="E222" s="544"/>
      <c r="F222" s="544"/>
      <c r="G222" s="544"/>
      <c r="H222" s="544"/>
      <c r="I222" s="82"/>
      <c r="J222" s="450"/>
      <c r="L222" s="82"/>
    </row>
    <row r="223" spans="1:12" s="501" customFormat="1" ht="18.75" customHeight="1">
      <c r="A223" s="387"/>
      <c r="B223" s="387"/>
      <c r="C223" s="576" t="s">
        <v>328</v>
      </c>
      <c r="D223" s="581"/>
      <c r="E223" s="581"/>
      <c r="F223" s="581"/>
      <c r="G223" s="581"/>
      <c r="H223" s="581"/>
      <c r="I223" s="581"/>
      <c r="J223" s="581"/>
      <c r="K223" s="581"/>
      <c r="L223" s="581"/>
    </row>
    <row r="224" spans="1:12" s="501" customFormat="1" ht="3" customHeight="1">
      <c r="A224" s="387"/>
      <c r="B224" s="387"/>
      <c r="C224" s="544"/>
      <c r="D224" s="544"/>
      <c r="E224" s="544"/>
      <c r="F224" s="544"/>
      <c r="G224" s="544"/>
      <c r="H224" s="544"/>
      <c r="I224" s="82"/>
      <c r="J224" s="450"/>
      <c r="L224" s="82"/>
    </row>
    <row r="225" spans="1:12" s="501" customFormat="1" ht="15.75">
      <c r="A225" s="480" t="s">
        <v>207</v>
      </c>
      <c r="B225" s="387" t="s">
        <v>142</v>
      </c>
      <c r="C225" s="543" t="s">
        <v>179</v>
      </c>
      <c r="D225" s="544"/>
      <c r="E225" s="544"/>
      <c r="F225" s="544"/>
      <c r="G225" s="544"/>
      <c r="H225" s="544"/>
      <c r="I225" s="82"/>
      <c r="J225" s="450"/>
      <c r="L225" s="82"/>
    </row>
    <row r="226" spans="1:12" s="501" customFormat="1" ht="31.5" customHeight="1">
      <c r="A226" s="387"/>
      <c r="B226" s="387"/>
      <c r="C226" s="576" t="s">
        <v>329</v>
      </c>
      <c r="D226" s="577"/>
      <c r="E226" s="577"/>
      <c r="F226" s="577"/>
      <c r="G226" s="577"/>
      <c r="H226" s="577"/>
      <c r="I226" s="577"/>
      <c r="J226" s="577"/>
      <c r="K226" s="577"/>
      <c r="L226" s="577"/>
    </row>
    <row r="227" spans="1:2" s="371" customFormat="1" ht="12.75" customHeight="1" hidden="1">
      <c r="A227" s="452"/>
      <c r="B227" s="452"/>
    </row>
    <row r="228" spans="1:2" s="371" customFormat="1" ht="12.75" customHeight="1">
      <c r="A228" s="452"/>
      <c r="B228" s="452"/>
    </row>
    <row r="229" spans="1:3" ht="15.75">
      <c r="A229" s="453" t="s">
        <v>206</v>
      </c>
      <c r="C229" s="454" t="s">
        <v>260</v>
      </c>
    </row>
    <row r="230" spans="1:12" s="460" customFormat="1" ht="15.75" customHeight="1">
      <c r="A230" s="498"/>
      <c r="B230" s="498"/>
      <c r="C230" s="369" t="s">
        <v>308</v>
      </c>
      <c r="D230" s="369"/>
      <c r="E230" s="369"/>
      <c r="F230" s="369"/>
      <c r="G230" s="456"/>
      <c r="H230" s="457"/>
      <c r="I230" s="456"/>
      <c r="J230" s="456"/>
      <c r="K230" s="457"/>
      <c r="L230" s="456"/>
    </row>
    <row r="231" spans="1:12" s="460" customFormat="1" ht="15.75" customHeight="1">
      <c r="A231" s="498"/>
      <c r="B231" s="498"/>
      <c r="C231" s="369"/>
      <c r="D231" s="369"/>
      <c r="E231" s="369"/>
      <c r="F231" s="369"/>
      <c r="G231" s="456"/>
      <c r="H231" s="457"/>
      <c r="I231" s="377" t="s">
        <v>146</v>
      </c>
      <c r="J231" s="456"/>
      <c r="K231" s="457"/>
      <c r="L231" s="456"/>
    </row>
    <row r="232" spans="1:12" s="460" customFormat="1" ht="15.75" customHeight="1">
      <c r="A232" s="498"/>
      <c r="B232" s="498"/>
      <c r="C232" s="546" t="s">
        <v>261</v>
      </c>
      <c r="D232" s="369"/>
      <c r="E232" s="369"/>
      <c r="F232" s="369"/>
      <c r="G232" s="456"/>
      <c r="H232" s="457"/>
      <c r="I232" s="377"/>
      <c r="J232" s="456"/>
      <c r="K232" s="457"/>
      <c r="L232" s="456"/>
    </row>
    <row r="233" spans="1:12" s="460" customFormat="1" ht="17.25" customHeight="1">
      <c r="A233" s="498"/>
      <c r="B233" s="498"/>
      <c r="C233" s="369" t="s">
        <v>263</v>
      </c>
      <c r="D233" s="369"/>
      <c r="E233" s="369"/>
      <c r="F233" s="369"/>
      <c r="G233" s="419"/>
      <c r="H233" s="458"/>
      <c r="I233" s="459">
        <v>78214</v>
      </c>
      <c r="J233" s="419"/>
      <c r="K233" s="458"/>
      <c r="L233" s="419"/>
    </row>
    <row r="234" spans="1:12" s="460" customFormat="1" ht="6.75" customHeight="1">
      <c r="A234" s="498"/>
      <c r="B234" s="498"/>
      <c r="C234" s="369"/>
      <c r="D234" s="369"/>
      <c r="E234" s="369"/>
      <c r="F234" s="369"/>
      <c r="G234" s="419"/>
      <c r="H234" s="458"/>
      <c r="I234" s="459"/>
      <c r="J234" s="419"/>
      <c r="K234" s="458"/>
      <c r="L234" s="419"/>
    </row>
    <row r="235" spans="1:12" s="460" customFormat="1" ht="20.25" customHeight="1">
      <c r="A235" s="498"/>
      <c r="B235" s="498"/>
      <c r="C235" s="546" t="s">
        <v>262</v>
      </c>
      <c r="D235" s="369"/>
      <c r="E235" s="369"/>
      <c r="F235" s="369"/>
      <c r="G235" s="419"/>
      <c r="H235" s="458"/>
      <c r="I235" s="459"/>
      <c r="J235" s="419"/>
      <c r="K235" s="458"/>
      <c r="L235" s="419"/>
    </row>
    <row r="236" spans="1:12" s="460" customFormat="1" ht="12.75" customHeight="1">
      <c r="A236" s="498"/>
      <c r="B236" s="498"/>
      <c r="C236" s="369" t="s">
        <v>25</v>
      </c>
      <c r="D236" s="369"/>
      <c r="E236" s="369"/>
      <c r="F236" s="369"/>
      <c r="G236" s="419"/>
      <c r="H236" s="458"/>
      <c r="I236" s="459">
        <v>23000</v>
      </c>
      <c r="J236" s="419"/>
      <c r="K236" s="458"/>
      <c r="L236" s="419"/>
    </row>
    <row r="237" spans="1:12" s="275" customFormat="1" ht="15.75">
      <c r="A237" s="435"/>
      <c r="B237" s="435"/>
      <c r="C237" s="275" t="s">
        <v>3</v>
      </c>
      <c r="G237" s="460"/>
      <c r="H237" s="460"/>
      <c r="I237" s="459">
        <v>114000</v>
      </c>
      <c r="J237" s="460"/>
      <c r="L237" s="460"/>
    </row>
    <row r="238" spans="1:12" s="275" customFormat="1" ht="15" customHeight="1">
      <c r="A238" s="435"/>
      <c r="B238" s="435"/>
      <c r="C238" s="275" t="s">
        <v>8</v>
      </c>
      <c r="G238" s="460"/>
      <c r="H238" s="460"/>
      <c r="I238" s="459">
        <v>7200</v>
      </c>
      <c r="J238" s="460"/>
      <c r="L238" s="460"/>
    </row>
    <row r="239" spans="1:12" s="462" customFormat="1" ht="18.75" customHeight="1" thickBot="1">
      <c r="A239" s="461"/>
      <c r="B239" s="461"/>
      <c r="G239" s="463"/>
      <c r="H239" s="463"/>
      <c r="I239" s="464">
        <f>SUM(I233:I238)</f>
        <v>222414</v>
      </c>
      <c r="J239" s="463"/>
      <c r="L239" s="463"/>
    </row>
    <row r="240" spans="1:2" s="371" customFormat="1" ht="3" customHeight="1">
      <c r="A240" s="452"/>
      <c r="B240" s="452"/>
    </row>
    <row r="241" spans="1:3" ht="14.25" customHeight="1">
      <c r="A241" s="444" t="s">
        <v>235</v>
      </c>
      <c r="B241" s="10">
        <v>19</v>
      </c>
      <c r="C241" s="454" t="s">
        <v>211</v>
      </c>
    </row>
    <row r="242" spans="1:12" ht="49.5" customHeight="1">
      <c r="A242" s="436"/>
      <c r="B242" s="10"/>
      <c r="C242" s="576" t="s">
        <v>341</v>
      </c>
      <c r="D242" s="577"/>
      <c r="E242" s="577"/>
      <c r="F242" s="577"/>
      <c r="G242" s="577"/>
      <c r="H242" s="577"/>
      <c r="I242" s="577"/>
      <c r="J242" s="577"/>
      <c r="K242" s="577"/>
      <c r="L242" s="577"/>
    </row>
    <row r="243" spans="1:3" ht="15.75" customHeight="1">
      <c r="A243" s="10"/>
      <c r="B243" s="10"/>
      <c r="C243" s="1" t="s">
        <v>330</v>
      </c>
    </row>
    <row r="244" spans="1:3" ht="0.75" customHeight="1">
      <c r="A244" s="10"/>
      <c r="B244" s="10"/>
      <c r="C244" s="1"/>
    </row>
    <row r="245" spans="1:12" ht="10.5" customHeight="1" hidden="1">
      <c r="A245" s="10"/>
      <c r="B245" s="10"/>
      <c r="C245" s="438"/>
      <c r="D245" s="438"/>
      <c r="E245" s="438"/>
      <c r="F245" s="438"/>
      <c r="G245" s="438"/>
      <c r="H245" s="438"/>
      <c r="I245" s="438"/>
      <c r="J245" s="445"/>
      <c r="K245" s="445"/>
      <c r="L245" s="443"/>
    </row>
    <row r="246" spans="1:12" s="371" customFormat="1" ht="2.25" customHeight="1" hidden="1">
      <c r="A246" s="387"/>
      <c r="B246" s="387"/>
      <c r="C246" s="460"/>
      <c r="D246" s="367"/>
      <c r="E246" s="367"/>
      <c r="F246" s="367"/>
      <c r="G246" s="367"/>
      <c r="H246" s="367"/>
      <c r="I246" s="409"/>
      <c r="J246" s="372"/>
      <c r="K246" s="372"/>
      <c r="L246" s="409"/>
    </row>
    <row r="247" spans="1:12" ht="18" customHeight="1">
      <c r="A247" s="387"/>
      <c r="B247" s="387"/>
      <c r="C247" s="592"/>
      <c r="D247" s="592"/>
      <c r="E247" s="592"/>
      <c r="F247" s="592"/>
      <c r="G247" s="592"/>
      <c r="H247" s="592"/>
      <c r="I247" s="592"/>
      <c r="J247" s="592"/>
      <c r="K247" s="592"/>
      <c r="L247" s="592"/>
    </row>
    <row r="248" spans="1:12" s="371" customFormat="1" ht="20.25" customHeight="1">
      <c r="A248" s="480" t="s">
        <v>229</v>
      </c>
      <c r="B248" s="387"/>
      <c r="C248" s="393" t="s">
        <v>266</v>
      </c>
      <c r="D248" s="81"/>
      <c r="E248" s="81"/>
      <c r="F248" s="81"/>
      <c r="G248" s="418"/>
      <c r="H248" s="426"/>
      <c r="I248" s="418"/>
      <c r="J248" s="418"/>
      <c r="K248" s="426"/>
      <c r="L248" s="418"/>
    </row>
    <row r="249" spans="1:12" s="371" customFormat="1" ht="15.75" customHeight="1" thickBot="1">
      <c r="A249" s="387"/>
      <c r="B249" s="387"/>
      <c r="C249" s="393"/>
      <c r="D249" s="81"/>
      <c r="E249" s="81"/>
      <c r="F249" s="81"/>
      <c r="G249" s="580" t="s">
        <v>217</v>
      </c>
      <c r="H249" s="580"/>
      <c r="I249" s="580"/>
      <c r="J249" s="377"/>
      <c r="K249" s="376"/>
      <c r="L249" s="377"/>
    </row>
    <row r="250" spans="1:12" s="371" customFormat="1" ht="20.25" customHeight="1">
      <c r="A250" s="387"/>
      <c r="B250" s="387"/>
      <c r="C250" s="393"/>
      <c r="D250" s="81"/>
      <c r="E250" s="81"/>
      <c r="F250" s="81"/>
      <c r="G250" s="465" t="s">
        <v>147</v>
      </c>
      <c r="H250" s="466"/>
      <c r="I250" s="465" t="s">
        <v>148</v>
      </c>
      <c r="J250" s="418"/>
      <c r="K250" s="426"/>
      <c r="L250" s="418"/>
    </row>
    <row r="251" spans="1:12" s="468" customFormat="1" ht="21.75" customHeight="1">
      <c r="A251" s="436" t="s">
        <v>61</v>
      </c>
      <c r="B251" s="436"/>
      <c r="C251" s="476" t="s">
        <v>271</v>
      </c>
      <c r="G251" s="475"/>
      <c r="H251" s="463"/>
      <c r="I251" s="475"/>
      <c r="J251" s="469"/>
      <c r="L251" s="470"/>
    </row>
    <row r="252" spans="1:12" s="468" customFormat="1" ht="21.75" customHeight="1">
      <c r="A252" s="436"/>
      <c r="B252" s="436"/>
      <c r="C252" s="468" t="s">
        <v>272</v>
      </c>
      <c r="G252" s="475">
        <v>57575</v>
      </c>
      <c r="H252" s="463"/>
      <c r="I252" s="475">
        <v>50105</v>
      </c>
      <c r="J252" s="469"/>
      <c r="L252" s="470"/>
    </row>
    <row r="253" spans="1:12" s="468" customFormat="1" ht="21.75" customHeight="1">
      <c r="A253" s="436"/>
      <c r="B253" s="436"/>
      <c r="C253" s="468" t="s">
        <v>273</v>
      </c>
      <c r="G253" s="477">
        <v>20477</v>
      </c>
      <c r="H253" s="463"/>
      <c r="I253" s="477">
        <v>28141</v>
      </c>
      <c r="J253" s="469"/>
      <c r="L253" s="470"/>
    </row>
    <row r="254" spans="1:12" s="468" customFormat="1" ht="21.75" customHeight="1">
      <c r="A254" s="436"/>
      <c r="B254" s="436"/>
      <c r="G254" s="475">
        <v>78052</v>
      </c>
      <c r="H254" s="463"/>
      <c r="I254" s="475">
        <v>78246</v>
      </c>
      <c r="J254" s="469"/>
      <c r="L254" s="470"/>
    </row>
    <row r="255" spans="1:12" s="468" customFormat="1" ht="21.75" customHeight="1">
      <c r="A255" s="436"/>
      <c r="B255" s="436"/>
      <c r="C255" s="468" t="s">
        <v>274</v>
      </c>
      <c r="G255" s="475">
        <v>205</v>
      </c>
      <c r="H255" s="463"/>
      <c r="I255" s="475">
        <v>654</v>
      </c>
      <c r="J255" s="469"/>
      <c r="L255" s="470"/>
    </row>
    <row r="256" spans="1:12" s="468" customFormat="1" ht="21.75" customHeight="1">
      <c r="A256" s="436"/>
      <c r="B256" s="436"/>
      <c r="C256" s="468" t="s">
        <v>134</v>
      </c>
      <c r="G256" s="475">
        <v>477</v>
      </c>
      <c r="H256" s="463"/>
      <c r="I256" s="475">
        <v>686</v>
      </c>
      <c r="J256" s="469"/>
      <c r="L256" s="470"/>
    </row>
    <row r="257" spans="1:12" s="468" customFormat="1" ht="21.75" customHeight="1" thickBot="1">
      <c r="A257" s="436"/>
      <c r="B257" s="436"/>
      <c r="G257" s="478">
        <v>78734</v>
      </c>
      <c r="H257" s="463"/>
      <c r="I257" s="478">
        <v>79586</v>
      </c>
      <c r="J257" s="469"/>
      <c r="L257" s="470"/>
    </row>
    <row r="258" spans="1:3" ht="15.75">
      <c r="A258" s="434" t="s">
        <v>162</v>
      </c>
      <c r="C258" s="454" t="s">
        <v>230</v>
      </c>
    </row>
    <row r="259" ht="6" customHeight="1"/>
    <row r="260" spans="3:9" ht="15.75">
      <c r="C260" s="439" t="s">
        <v>236</v>
      </c>
      <c r="G260" s="467">
        <v>979804</v>
      </c>
      <c r="H260" s="275"/>
      <c r="I260" s="467">
        <v>946372</v>
      </c>
    </row>
    <row r="261" spans="1:12" s="468" customFormat="1" ht="21.75" customHeight="1">
      <c r="A261" s="436"/>
      <c r="B261" s="436"/>
      <c r="C261" s="468" t="s">
        <v>323</v>
      </c>
      <c r="G261" s="475">
        <v>309000</v>
      </c>
      <c r="H261" s="463"/>
      <c r="I261" s="475">
        <v>823000</v>
      </c>
      <c r="J261" s="469"/>
      <c r="L261" s="470"/>
    </row>
    <row r="262" spans="1:12" s="468" customFormat="1" ht="21.75" customHeight="1">
      <c r="A262" s="436" t="s">
        <v>163</v>
      </c>
      <c r="B262" s="436"/>
      <c r="C262" s="476" t="s">
        <v>275</v>
      </c>
      <c r="G262" s="475"/>
      <c r="H262" s="463"/>
      <c r="I262" s="475"/>
      <c r="J262" s="469"/>
      <c r="L262" s="470"/>
    </row>
    <row r="263" spans="1:12" s="468" customFormat="1" ht="21" customHeight="1">
      <c r="A263" s="436"/>
      <c r="B263" s="436"/>
      <c r="C263" s="468" t="s">
        <v>267</v>
      </c>
      <c r="G263" s="475">
        <v>229</v>
      </c>
      <c r="H263" s="463"/>
      <c r="I263" s="475">
        <v>142</v>
      </c>
      <c r="J263" s="469"/>
      <c r="L263" s="470"/>
    </row>
    <row r="264" spans="1:12" s="468" customFormat="1" ht="21.75" customHeight="1">
      <c r="A264" s="436"/>
      <c r="B264" s="436"/>
      <c r="C264" s="468" t="s">
        <v>268</v>
      </c>
      <c r="G264" s="475">
        <v>1287</v>
      </c>
      <c r="H264" s="463"/>
      <c r="I264" s="475">
        <v>852</v>
      </c>
      <c r="J264" s="469"/>
      <c r="L264" s="470"/>
    </row>
    <row r="265" spans="1:12" s="468" customFormat="1" ht="21.75" customHeight="1">
      <c r="A265" s="436"/>
      <c r="B265" s="436"/>
      <c r="C265" s="468" t="s">
        <v>269</v>
      </c>
      <c r="G265" s="475">
        <v>645</v>
      </c>
      <c r="H265" s="463"/>
      <c r="I265" s="475">
        <v>418</v>
      </c>
      <c r="J265" s="469"/>
      <c r="L265" s="470"/>
    </row>
    <row r="266" spans="1:12" s="468" customFormat="1" ht="18.75" customHeight="1">
      <c r="A266" s="436"/>
      <c r="B266" s="436"/>
      <c r="C266" s="468" t="s">
        <v>270</v>
      </c>
      <c r="G266" s="479">
        <v>2.33</v>
      </c>
      <c r="H266" s="463"/>
      <c r="I266" s="479">
        <v>1.91</v>
      </c>
      <c r="J266" s="469"/>
      <c r="L266" s="470"/>
    </row>
    <row r="267" spans="1:18" s="607" customFormat="1" ht="21" customHeight="1">
      <c r="A267" s="612" t="s">
        <v>344</v>
      </c>
      <c r="C267" s="449" t="s">
        <v>342</v>
      </c>
      <c r="D267" s="368"/>
      <c r="E267" s="368"/>
      <c r="F267" s="368"/>
      <c r="G267" s="368"/>
      <c r="H267" s="368"/>
      <c r="I267" s="368"/>
      <c r="J267" s="368"/>
      <c r="K267" s="608"/>
      <c r="L267" s="608"/>
      <c r="M267" s="608"/>
      <c r="N267" s="445"/>
      <c r="O267" s="608"/>
      <c r="P267" s="443"/>
      <c r="Q267" s="608"/>
      <c r="R267" s="445"/>
    </row>
    <row r="268" spans="1:18" s="607" customFormat="1" ht="15.75">
      <c r="A268" s="609" t="s">
        <v>61</v>
      </c>
      <c r="B268" s="610"/>
      <c r="C268" s="611" t="s">
        <v>343</v>
      </c>
      <c r="D268" s="368"/>
      <c r="E268" s="368"/>
      <c r="F268" s="368"/>
      <c r="G268" s="368"/>
      <c r="H268" s="368"/>
      <c r="I268" s="368"/>
      <c r="J268" s="368"/>
      <c r="K268" s="608"/>
      <c r="L268" s="608"/>
      <c r="M268" s="608"/>
      <c r="N268" s="445"/>
      <c r="O268" s="608"/>
      <c r="P268" s="443"/>
      <c r="Q268" s="608"/>
      <c r="R268" s="445"/>
    </row>
    <row r="269" spans="1:18" s="607" customFormat="1" ht="15.75">
      <c r="A269" s="609" t="s">
        <v>162</v>
      </c>
      <c r="B269" s="610"/>
      <c r="C269" s="611" t="s">
        <v>343</v>
      </c>
      <c r="D269" s="368"/>
      <c r="E269" s="368"/>
      <c r="F269" s="368"/>
      <c r="G269" s="368"/>
      <c r="H269" s="368"/>
      <c r="I269" s="368"/>
      <c r="J269" s="368"/>
      <c r="K269" s="608"/>
      <c r="L269" s="608"/>
      <c r="M269" s="608"/>
      <c r="N269" s="445"/>
      <c r="O269" s="608"/>
      <c r="P269" s="443"/>
      <c r="Q269" s="608"/>
      <c r="R269" s="445"/>
    </row>
    <row r="270" spans="1:12" s="468" customFormat="1" ht="21.75" customHeight="1">
      <c r="A270" s="436"/>
      <c r="B270" s="436"/>
      <c r="G270" s="475"/>
      <c r="H270" s="463"/>
      <c r="I270" s="475"/>
      <c r="J270" s="469"/>
      <c r="L270" s="470"/>
    </row>
    <row r="271" spans="1:3" ht="15.75">
      <c r="A271" s="453"/>
      <c r="C271" s="454"/>
    </row>
    <row r="272" ht="15.75" hidden="1">
      <c r="C272" s="439" t="s">
        <v>258</v>
      </c>
    </row>
    <row r="273" ht="15.75" hidden="1"/>
    <row r="274" spans="1:12" s="371" customFormat="1" ht="15.75" customHeight="1" hidden="1">
      <c r="A274" s="387"/>
      <c r="B274" s="387"/>
      <c r="C274" s="393"/>
      <c r="D274" s="81"/>
      <c r="E274" s="81"/>
      <c r="F274" s="81"/>
      <c r="G274" s="377" t="s">
        <v>33</v>
      </c>
      <c r="H274" s="376"/>
      <c r="I274" s="377" t="s">
        <v>232</v>
      </c>
      <c r="J274" s="377"/>
      <c r="K274" s="376"/>
      <c r="L274" s="377"/>
    </row>
    <row r="275" spans="1:12" s="371" customFormat="1" ht="15.75" customHeight="1" hidden="1" thickBot="1">
      <c r="A275" s="387"/>
      <c r="B275" s="387"/>
      <c r="C275" s="393"/>
      <c r="D275" s="81"/>
      <c r="E275" s="81"/>
      <c r="F275" s="81"/>
      <c r="G275" s="378" t="s">
        <v>231</v>
      </c>
      <c r="H275" s="379"/>
      <c r="I275" s="378" t="s">
        <v>231</v>
      </c>
      <c r="J275" s="377"/>
      <c r="K275" s="376"/>
      <c r="L275" s="377"/>
    </row>
    <row r="276" spans="1:12" s="371" customFormat="1" ht="20.25" customHeight="1" hidden="1">
      <c r="A276" s="387"/>
      <c r="B276" s="387"/>
      <c r="C276" s="393"/>
      <c r="D276" s="81"/>
      <c r="E276" s="81"/>
      <c r="F276" s="81"/>
      <c r="G276" s="465" t="s">
        <v>114</v>
      </c>
      <c r="H276" s="466"/>
      <c r="I276" s="465" t="s">
        <v>114</v>
      </c>
      <c r="J276" s="418"/>
      <c r="K276" s="426"/>
      <c r="L276" s="418"/>
    </row>
    <row r="277" ht="6.75" customHeight="1" hidden="1"/>
    <row r="278" ht="15.75" hidden="1">
      <c r="C278" s="454" t="s">
        <v>65</v>
      </c>
    </row>
    <row r="279" spans="3:9" ht="15.75" hidden="1">
      <c r="C279" s="439" t="s">
        <v>256</v>
      </c>
      <c r="G279" s="274">
        <v>215272</v>
      </c>
      <c r="H279" s="275"/>
      <c r="I279" s="274">
        <v>632050</v>
      </c>
    </row>
    <row r="280" spans="3:9" ht="15.75" hidden="1">
      <c r="C280" s="439" t="s">
        <v>257</v>
      </c>
      <c r="G280" s="274">
        <v>19680</v>
      </c>
      <c r="H280" s="275"/>
      <c r="I280" s="274">
        <v>85336</v>
      </c>
    </row>
    <row r="281" spans="3:9" ht="16.5" hidden="1" thickBot="1">
      <c r="C281" s="439" t="s">
        <v>118</v>
      </c>
      <c r="F281" s="275"/>
      <c r="G281" s="276">
        <v>234952</v>
      </c>
      <c r="H281" s="275"/>
      <c r="I281" s="276">
        <v>717386</v>
      </c>
    </row>
    <row r="282" ht="15.75" hidden="1"/>
    <row r="283" ht="15.75" hidden="1"/>
    <row r="284" ht="15.75" hidden="1"/>
    <row r="285" ht="15.75" hidden="1"/>
  </sheetData>
  <mergeCells count="81">
    <mergeCell ref="C205:L205"/>
    <mergeCell ref="C34:L34"/>
    <mergeCell ref="C85:I85"/>
    <mergeCell ref="H31:I31"/>
    <mergeCell ref="D123:L123"/>
    <mergeCell ref="D124:L124"/>
    <mergeCell ref="H84:I84"/>
    <mergeCell ref="C94:I94"/>
    <mergeCell ref="C79:L79"/>
    <mergeCell ref="L168:L169"/>
    <mergeCell ref="C13:L13"/>
    <mergeCell ref="C105:L105"/>
    <mergeCell ref="C190:D190"/>
    <mergeCell ref="C192:D192"/>
    <mergeCell ref="C160:D160"/>
    <mergeCell ref="C164:D164"/>
    <mergeCell ref="C166:D166"/>
    <mergeCell ref="C186:D186"/>
    <mergeCell ref="C75:L75"/>
    <mergeCell ref="C110:L110"/>
    <mergeCell ref="C46:L46"/>
    <mergeCell ref="D112:L112"/>
    <mergeCell ref="C14:L14"/>
    <mergeCell ref="C21:L21"/>
    <mergeCell ref="C19:L19"/>
    <mergeCell ref="C20:L20"/>
    <mergeCell ref="C22:L22"/>
    <mergeCell ref="C24:L24"/>
    <mergeCell ref="C77:L77"/>
    <mergeCell ref="C76:L76"/>
    <mergeCell ref="C67:L67"/>
    <mergeCell ref="J69:L69"/>
    <mergeCell ref="C68:L68"/>
    <mergeCell ref="C47:L47"/>
    <mergeCell ref="C54:L54"/>
    <mergeCell ref="C62:L62"/>
    <mergeCell ref="K168:K169"/>
    <mergeCell ref="C247:L247"/>
    <mergeCell ref="C115:L115"/>
    <mergeCell ref="C117:L117"/>
    <mergeCell ref="C118:L118"/>
    <mergeCell ref="C146:L146"/>
    <mergeCell ref="C149:L149"/>
    <mergeCell ref="C204:L204"/>
    <mergeCell ref="C119:L119"/>
    <mergeCell ref="C203:L203"/>
    <mergeCell ref="D113:L113"/>
    <mergeCell ref="C161:D161"/>
    <mergeCell ref="C165:D165"/>
    <mergeCell ref="C116:L116"/>
    <mergeCell ref="C126:L126"/>
    <mergeCell ref="J168:J169"/>
    <mergeCell ref="C187:D187"/>
    <mergeCell ref="E168:E169"/>
    <mergeCell ref="F168:F169"/>
    <mergeCell ref="G168:G169"/>
    <mergeCell ref="H168:H169"/>
    <mergeCell ref="C191:D191"/>
    <mergeCell ref="H194:H195"/>
    <mergeCell ref="G194:G195"/>
    <mergeCell ref="I168:I169"/>
    <mergeCell ref="D221:L221"/>
    <mergeCell ref="C125:L125"/>
    <mergeCell ref="C215:L215"/>
    <mergeCell ref="C167:D167"/>
    <mergeCell ref="C193:D193"/>
    <mergeCell ref="E194:E195"/>
    <mergeCell ref="C213:L213"/>
    <mergeCell ref="K194:K195"/>
    <mergeCell ref="I194:I195"/>
    <mergeCell ref="J194:J195"/>
    <mergeCell ref="C242:L242"/>
    <mergeCell ref="L194:L195"/>
    <mergeCell ref="G249:I249"/>
    <mergeCell ref="C226:L226"/>
    <mergeCell ref="C210:L210"/>
    <mergeCell ref="C223:L223"/>
    <mergeCell ref="C207:L207"/>
    <mergeCell ref="C212:L212"/>
    <mergeCell ref="F194:F195"/>
    <mergeCell ref="D219:L219"/>
  </mergeCells>
  <printOptions horizontalCentered="1"/>
  <pageMargins left="0.72" right="0" top="1" bottom="0.45" header="0.5" footer="0.3"/>
  <pageSetup fitToHeight="5" horizontalDpi="300" verticalDpi="300" orientation="portrait" paperSize="9" scale="75" r:id="rId1"/>
  <headerFooter alignWithMargins="0">
    <oddFooter>&amp;CPage &amp;P of &amp;N</oddFooter>
  </headerFooter>
  <rowBreaks count="5" manualBreakCount="5">
    <brk id="51" max="11" man="1"/>
    <brk id="101" max="11" man="1"/>
    <brk id="146" max="11" man="1"/>
    <brk id="201" max="11" man="1"/>
    <brk id="2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josephine</cp:lastModifiedBy>
  <cp:lastPrinted>2003-02-28T03:33:24Z</cp:lastPrinted>
  <dcterms:created xsi:type="dcterms:W3CDTF">1998-02-04T06:25:46Z</dcterms:created>
  <dcterms:modified xsi:type="dcterms:W3CDTF">2003-03-07T06:41:24Z</dcterms:modified>
  <cp:category/>
  <cp:version/>
  <cp:contentType/>
  <cp:contentStatus/>
</cp:coreProperties>
</file>